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/>
  <mc:AlternateContent xmlns:mc="http://schemas.openxmlformats.org/markup-compatibility/2006">
    <mc:Choice Requires="x15">
      <x15ac:absPath xmlns:x15ac="http://schemas.microsoft.com/office/spreadsheetml/2010/11/ac" url="D:\Daten\word\paper\Ying GET-SGT2 2019\Zhang et al. 2020  as submitted\revision II\"/>
    </mc:Choice>
  </mc:AlternateContent>
  <xr:revisionPtr revIDLastSave="0" documentId="13_ncr:1_{0309DE51-62BB-4406-81F0-C78B60591AFF}" xr6:coauthVersionLast="36" xr6:coauthVersionMax="36" xr10:uidLastSave="{00000000-0000-0000-0000-000000000000}"/>
  <bookViews>
    <workbookView xWindow="0" yWindow="0" windowWidth="27645" windowHeight="118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6" i="1" l="1"/>
  <c r="N106" i="1"/>
  <c r="N105" i="1"/>
  <c r="M105" i="1"/>
  <c r="N103" i="1" l="1"/>
  <c r="M103" i="1"/>
  <c r="N102" i="1"/>
  <c r="M102" i="1"/>
  <c r="N101" i="1"/>
  <c r="M101" i="1"/>
  <c r="N100" i="1"/>
  <c r="M100" i="1"/>
  <c r="N99" i="1"/>
  <c r="M99" i="1"/>
  <c r="N98" i="1"/>
  <c r="M98" i="1"/>
  <c r="N97" i="1"/>
  <c r="M97" i="1"/>
  <c r="N96" i="1"/>
  <c r="M96" i="1"/>
  <c r="N95" i="1"/>
  <c r="M95" i="1"/>
  <c r="N94" i="1"/>
  <c r="M94" i="1"/>
  <c r="N93" i="1"/>
  <c r="M93" i="1"/>
  <c r="N92" i="1"/>
  <c r="M92" i="1"/>
  <c r="N91" i="1"/>
  <c r="M91" i="1"/>
  <c r="N90" i="1"/>
  <c r="M90" i="1"/>
  <c r="N89" i="1"/>
  <c r="M89" i="1"/>
  <c r="N88" i="1"/>
  <c r="M88" i="1"/>
  <c r="N87" i="1"/>
  <c r="M87" i="1"/>
  <c r="N86" i="1"/>
  <c r="M86" i="1"/>
  <c r="N85" i="1"/>
  <c r="M85" i="1"/>
  <c r="N84" i="1"/>
  <c r="M84" i="1"/>
  <c r="N83" i="1"/>
  <c r="M83" i="1"/>
  <c r="N82" i="1"/>
  <c r="M82" i="1"/>
  <c r="N81" i="1"/>
  <c r="M81" i="1"/>
  <c r="N80" i="1"/>
  <c r="M80" i="1"/>
  <c r="N79" i="1"/>
  <c r="M79" i="1"/>
  <c r="N78" i="1"/>
  <c r="M78" i="1"/>
  <c r="N77" i="1"/>
  <c r="M77" i="1"/>
  <c r="N76" i="1"/>
  <c r="M76" i="1"/>
  <c r="N75" i="1"/>
  <c r="M75" i="1"/>
  <c r="N74" i="1"/>
  <c r="M74" i="1"/>
  <c r="N73" i="1"/>
  <c r="M73" i="1"/>
  <c r="N72" i="1"/>
  <c r="M72" i="1"/>
  <c r="N71" i="1"/>
  <c r="M71" i="1"/>
  <c r="N70" i="1"/>
  <c r="M70" i="1"/>
  <c r="N69" i="1"/>
  <c r="M69" i="1"/>
  <c r="N68" i="1"/>
  <c r="M68" i="1"/>
  <c r="N67" i="1"/>
  <c r="M67" i="1"/>
  <c r="N66" i="1"/>
  <c r="M66" i="1"/>
  <c r="N65" i="1"/>
  <c r="M65" i="1"/>
  <c r="N64" i="1"/>
  <c r="M64" i="1"/>
  <c r="N63" i="1"/>
  <c r="M63" i="1"/>
  <c r="N62" i="1"/>
  <c r="M62" i="1"/>
  <c r="N61" i="1"/>
  <c r="M61" i="1"/>
  <c r="N60" i="1"/>
  <c r="M60" i="1"/>
  <c r="N59" i="1"/>
  <c r="M59" i="1"/>
  <c r="N58" i="1"/>
  <c r="M58" i="1"/>
  <c r="N57" i="1"/>
  <c r="M57" i="1"/>
  <c r="N56" i="1"/>
  <c r="M56" i="1"/>
  <c r="N55" i="1"/>
  <c r="M55" i="1"/>
  <c r="N54" i="1"/>
  <c r="M54" i="1"/>
  <c r="N53" i="1"/>
  <c r="M53" i="1"/>
  <c r="N52" i="1"/>
  <c r="M52" i="1"/>
  <c r="N51" i="1"/>
  <c r="M51" i="1"/>
  <c r="N50" i="1"/>
  <c r="M50" i="1"/>
  <c r="N49" i="1"/>
  <c r="M49" i="1"/>
  <c r="N48" i="1"/>
  <c r="M48" i="1"/>
  <c r="N47" i="1"/>
  <c r="M47" i="1"/>
  <c r="N46" i="1"/>
  <c r="M46" i="1"/>
  <c r="N45" i="1"/>
  <c r="M45" i="1"/>
  <c r="N44" i="1"/>
  <c r="M44" i="1"/>
  <c r="N43" i="1"/>
  <c r="M43" i="1"/>
  <c r="N42" i="1"/>
  <c r="M42" i="1"/>
  <c r="N41" i="1"/>
  <c r="M41" i="1"/>
  <c r="N40" i="1"/>
  <c r="M40" i="1"/>
  <c r="N39" i="1"/>
  <c r="M39" i="1"/>
  <c r="N38" i="1"/>
  <c r="M38" i="1"/>
  <c r="N37" i="1"/>
  <c r="M37" i="1"/>
  <c r="N36" i="1"/>
  <c r="M36" i="1"/>
  <c r="N35" i="1"/>
  <c r="M35" i="1"/>
  <c r="N34" i="1"/>
  <c r="M34" i="1"/>
  <c r="N33" i="1"/>
  <c r="M33" i="1"/>
  <c r="N32" i="1"/>
  <c r="M32" i="1"/>
  <c r="N31" i="1"/>
  <c r="M31" i="1"/>
  <c r="N30" i="1"/>
  <c r="M30" i="1"/>
  <c r="N29" i="1"/>
  <c r="M29" i="1"/>
  <c r="N28" i="1"/>
  <c r="M28" i="1"/>
  <c r="N27" i="1"/>
  <c r="M27" i="1"/>
  <c r="N26" i="1"/>
  <c r="M26" i="1"/>
  <c r="N25" i="1"/>
  <c r="M25" i="1"/>
  <c r="N24" i="1"/>
  <c r="M24" i="1"/>
  <c r="N23" i="1"/>
  <c r="M23" i="1"/>
  <c r="N22" i="1"/>
  <c r="M22" i="1"/>
  <c r="N21" i="1"/>
  <c r="M21" i="1"/>
  <c r="N20" i="1"/>
  <c r="M20" i="1"/>
  <c r="N19" i="1"/>
  <c r="M19" i="1"/>
  <c r="N18" i="1"/>
  <c r="M18" i="1"/>
  <c r="N17" i="1"/>
  <c r="M17" i="1"/>
  <c r="N16" i="1"/>
  <c r="M16" i="1"/>
  <c r="N15" i="1"/>
  <c r="M15" i="1"/>
  <c r="N14" i="1"/>
  <c r="M14" i="1"/>
  <c r="N13" i="1"/>
  <c r="M13" i="1"/>
  <c r="N12" i="1"/>
  <c r="M12" i="1"/>
  <c r="N11" i="1"/>
  <c r="M11" i="1"/>
  <c r="N10" i="1"/>
  <c r="M10" i="1"/>
</calcChain>
</file>

<file path=xl/sharedStrings.xml><?xml version="1.0" encoding="utf-8"?>
<sst xmlns="http://schemas.openxmlformats.org/spreadsheetml/2006/main" count="344" uniqueCount="236">
  <si>
    <t>Get 5/4 (+)_R1</t>
  </si>
  <si>
    <t>Get 5/4 (+)_R2</t>
  </si>
  <si>
    <t>Get 5/4 (-)_R1</t>
  </si>
  <si>
    <t>Get 5/4 (-)_R2</t>
  </si>
  <si>
    <t>His_Get 5/4 (+)_R1</t>
  </si>
  <si>
    <t>His_Get 5/4 (+)_R2</t>
  </si>
  <si>
    <t>His_Get 5/4 (-)_R1</t>
  </si>
  <si>
    <t>His_Get 5/4 (-)_R2</t>
  </si>
  <si>
    <t>Identified Proteins (1250)</t>
  </si>
  <si>
    <t>Accession Number</t>
  </si>
  <si>
    <t>Molecular Weight</t>
  </si>
  <si>
    <t>ANOVA Test (p-value): *(p &lt; 0.03492)</t>
  </si>
  <si>
    <t>40S ribosomal protein S0-A OS=Saccharomyces cerevisiae (strain RM11-1a) OX=285006 GN=RPS0A PE=3 SV=1</t>
  </si>
  <si>
    <t>RSSA1_YEAS1 (+2)</t>
  </si>
  <si>
    <t>28 kDa</t>
  </si>
  <si>
    <t>40S ribosomal protein S0-B OS=Saccharomyces cerevisiae (strain RM11-1a) OX=285006 GN=RPS0B PE=3 SV=1</t>
  </si>
  <si>
    <t>RSSA2_YEAS1 (+2)</t>
  </si>
  <si>
    <t>40S ribosomal protein S10-A OS=Saccharomyces cerevisiae (strain ATCC 204508 / S288c) OX=559292 GN=RPS10A PE=1 SV=1</t>
  </si>
  <si>
    <t>RS10A_YEAST</t>
  </si>
  <si>
    <t>13 kDa</t>
  </si>
  <si>
    <t>40S ribosomal protein S10-B OS=Saccharomyces cerevisiae (strain ATCC 204508 / S288c) OX=559292 GN=RPS10B PE=1 SV=1</t>
  </si>
  <si>
    <t>RS10B_YEAST</t>
  </si>
  <si>
    <t>40S ribosomal protein S11-A OS=Saccharomyces cerevisiae (strain ATCC 204508 / S288c) OX=559292 GN=RPS11A PE=1 SV=1</t>
  </si>
  <si>
    <t>RS11A_YEAST (+1)</t>
  </si>
  <si>
    <t>18 kDa</t>
  </si>
  <si>
    <t>40S ribosomal protein S12 OS=Saccharomyces cerevisiae (strain ATCC 204508 / S288c) OX=559292 GN=RPS12 PE=1 SV=1</t>
  </si>
  <si>
    <t>RS12_YEAST</t>
  </si>
  <si>
    <t>15 kDa</t>
  </si>
  <si>
    <t>&lt; 0.00010</t>
  </si>
  <si>
    <t>40S ribosomal protein S13 OS=Saccharomyces cerevisiae (strain ATCC 204508 / S288c) OX=559292 GN=RPS13 PE=1 SV=3</t>
  </si>
  <si>
    <t>RS13_YEAST</t>
  </si>
  <si>
    <t>17 kDa</t>
  </si>
  <si>
    <t>40S ribosomal protein S14-A OS=Saccharomyces cerevisiae (strain ATCC 204508 / S288c) OX=559292 GN=RPS14A PE=1 SV=5</t>
  </si>
  <si>
    <t>RS14A_YEAST</t>
  </si>
  <si>
    <t>40S ribosomal protein S14-B OS=Saccharomyces cerevisiae (strain ATCC 204508 / S288c) OX=559292 GN=RPS14B PE=1 SV=2</t>
  </si>
  <si>
    <t>RS14B_YEAST</t>
  </si>
  <si>
    <t>40S ribosomal protein S16-A OS=Saccharomyces cerevisiae (strain ATCC 204508 / S288c) OX=559292 GN=RPS16A PE=1 SV=1</t>
  </si>
  <si>
    <t>RS16A_YEAST (+1)</t>
  </si>
  <si>
    <t>16 kDa</t>
  </si>
  <si>
    <t>40S ribosomal protein S17-A OS=Saccharomyces cerevisiae (strain ATCC 204508 / S288c) OX=559292 GN=RPS17A PE=1 SV=1</t>
  </si>
  <si>
    <t>RS17A_YEAST (+1)</t>
  </si>
  <si>
    <t>40S ribosomal protein S18-A OS=Saccharomyces cerevisiae (strain ATCC 204508 / S288c) OX=559292 GN=RPS18A PE=1 SV=1</t>
  </si>
  <si>
    <t>RS18A_YEAST (+1)</t>
  </si>
  <si>
    <t>40S ribosomal protein S19-A OS=Saccharomyces cerevisiae (strain ATCC 204508 / S288c) OX=559292 GN=RPS19A PE=1 SV=2</t>
  </si>
  <si>
    <t>RS19A_YEAST</t>
  </si>
  <si>
    <t>40S ribosomal protein S19-B OS=Saccharomyces cerevisiae (strain ATCC 204508 / S288c) OX=559292 GN=RPS19B PE=1 SV=2</t>
  </si>
  <si>
    <t>RS19B_YEAST</t>
  </si>
  <si>
    <t>40S ribosomal protein S1-A OS=Saccharomyces cerevisiae (strain RM11-1a) OX=285006 GN=RPS1A PE=3 SV=1</t>
  </si>
  <si>
    <t>RS3A1_YEAS1 (+4)</t>
  </si>
  <si>
    <t>29 kDa</t>
  </si>
  <si>
    <t>40S ribosomal protein S1-B OS=Saccharomyces cerevisiae (strain JAY291) OX=574961 GN=RPS1B PE=3 SV=1</t>
  </si>
  <si>
    <t>RS3A2_YEAS2</t>
  </si>
  <si>
    <t>40S ribosomal protein S2 OS=Saccharomyces cerevisiae (strain ATCC 204508 / S288c) OX=559292 GN=RPS2 PE=1 SV=3</t>
  </si>
  <si>
    <t>RS2_YEAST</t>
  </si>
  <si>
    <t>27 kDa</t>
  </si>
  <si>
    <t>40S ribosomal protein S20 OS=Saccharomyces cerevisiae (strain ATCC 204508 / S288c) OX=559292 GN=RPS20 PE=1 SV=3</t>
  </si>
  <si>
    <t>RS20_YEAST</t>
  </si>
  <si>
    <t>14 kDa</t>
  </si>
  <si>
    <t>40S ribosomal protein S21-A OS=Saccharomyces cerevisiae (strain ATCC 204508 / S288c) OX=559292 GN=RPS21A PE=1 SV=1</t>
  </si>
  <si>
    <t>RS21A_YEAST</t>
  </si>
  <si>
    <t>10 kDa</t>
  </si>
  <si>
    <t>40S ribosomal protein S21-B OS=Saccharomyces cerevisiae (strain ATCC 204508 / S288c) OX=559292 GN=RPS21B PE=1 SV=1</t>
  </si>
  <si>
    <t>RS21B_YEAST</t>
  </si>
  <si>
    <t>40S ribosomal protein S22-A OS=Saccharomyces cerevisiae (strain ATCC 204508 / S288c) OX=559292 GN=RPS22A PE=1 SV=2</t>
  </si>
  <si>
    <t>RS22A_YEAST (+1)</t>
  </si>
  <si>
    <t>40S ribosomal protein S23-A OS=Saccharomyces cerevisiae (strain ATCC 204508 / S288c) OX=559292 GN=RPS23A PE=1 SV=1</t>
  </si>
  <si>
    <t>RS23A_YEAST (+1)</t>
  </si>
  <si>
    <t>40S ribosomal protein S24-A OS=Saccharomyces cerevisiae (strain ATCC 204508 / S288c) OX=559292 GN=RPS24A PE=1 SV=1</t>
  </si>
  <si>
    <t>RS24A_YEAST (+1)</t>
  </si>
  <si>
    <t>40S ribosomal protein S25-B OS=Saccharomyces cerevisiae (strain ATCC 204508 / S288c) OX=559292 GN=RPS25B PE=1 SV=1</t>
  </si>
  <si>
    <t>RS25B_YEAST</t>
  </si>
  <si>
    <t>12 kDa</t>
  </si>
  <si>
    <t>40S ribosomal protein S26-A OS=Saccharomyces cerevisiae (strain ATCC 204508 / S288c) OX=559292 GN=RPS26A PE=1 SV=1</t>
  </si>
  <si>
    <t>RS26A_YEAST</t>
  </si>
  <si>
    <t>40S ribosomal protein S26-B OS=Saccharomyces cerevisiae (strain ATCC 204508 / S288c) OX=559292 GN=RPS26B PE=1 SV=1</t>
  </si>
  <si>
    <t>RS26B_YEAST</t>
  </si>
  <si>
    <t>40S ribosomal protein S27-A OS=Saccharomyces cerevisiae (strain ATCC 204508 / S288c) OX=559292 GN=RPS27A PE=1 SV=1</t>
  </si>
  <si>
    <t>RS27A_YEAST (+1)</t>
  </si>
  <si>
    <t>9 kDa</t>
  </si>
  <si>
    <t>40S ribosomal protein S28-B OS=Saccharomyces cerevisiae (strain ATCC 204508 / S288c) OX=559292 GN=RPS28B PE=1 SV=1</t>
  </si>
  <si>
    <t>RS28B_YEAST</t>
  </si>
  <si>
    <t>8 kDa</t>
  </si>
  <si>
    <t>40S ribosomal protein S29-A OS=Saccharomyces cerevisiae (strain ATCC 204508 / S288c) OX=559292 GN=RPS29A PE=1 SV=3</t>
  </si>
  <si>
    <t>RS29A_YEAST</t>
  </si>
  <si>
    <t>7 kDa</t>
  </si>
  <si>
    <t>40S ribosomal protein S29-B OS=Saccharomyces cerevisiae (strain ATCC 204508 / S288c) OX=559292 GN=RPS29B PE=1 SV=3</t>
  </si>
  <si>
    <t>RS29B_YEAST</t>
  </si>
  <si>
    <t>40S ribosomal protein S3 OS=Saccharomyces cerevisiae (strain ATCC 204508 / S288c) OX=559292 GN=RPS3 PE=1 SV=5</t>
  </si>
  <si>
    <t>RS3_YEAST</t>
  </si>
  <si>
    <t>40S ribosomal protein S30-A OS=Saccharomyces cerevisiae (strain ATCC 204508 / S288c) OX=559292 GN=RPS30A PE=1 SV=1</t>
  </si>
  <si>
    <t>RS30A_YEAST (+1)</t>
  </si>
  <si>
    <t>40S ribosomal protein S4-A OS=Saccharomyces cerevisiae (strain ATCC 204508 / S288c) OX=559292 GN=RPS4A PE=1 SV=1</t>
  </si>
  <si>
    <t>RS4A_YEAST (+1)</t>
  </si>
  <si>
    <t>40S ribosomal protein S5 OS=Saccharomyces cerevisiae (strain ATCC 204508 / S288c) OX=559292 GN=RPS5 PE=1 SV=3</t>
  </si>
  <si>
    <t>RS5_YEAST</t>
  </si>
  <si>
    <t>25 kDa</t>
  </si>
  <si>
    <t>40S ribosomal protein S6-A OS=Saccharomyces cerevisiae (strain ATCC 204508 / S288c) OX=559292 GN=RPS6A PE=1 SV=1</t>
  </si>
  <si>
    <t>RS6A_YEAST (+1)</t>
  </si>
  <si>
    <t>40S ribosomal protein S7-A OS=Saccharomyces cerevisiae (strain ATCC 204508 / S288c) OX=559292 GN=RPS7A PE=1 SV=4</t>
  </si>
  <si>
    <t>RS7A_YEAST</t>
  </si>
  <si>
    <t>22 kDa</t>
  </si>
  <si>
    <t>40S ribosomal protein S7-B OS=Saccharomyces cerevisiae (strain ATCC 204508 / S288c) OX=559292 GN=RPS7B PE=1 SV=1</t>
  </si>
  <si>
    <t>RS7B_YEAST</t>
  </si>
  <si>
    <t>40S ribosomal protein S8-A OS=Saccharomyces cerevisiae (strain ATCC 204508 / S288c) OX=559292 GN=RPS8A PE=1 SV=1</t>
  </si>
  <si>
    <t>RS8A_YEAST (+1)</t>
  </si>
  <si>
    <t>40S ribosomal protein S9-A OS=Saccharomyces cerevisiae (strain ATCC 204508 / S288c) OX=559292 GN=RPS9A PE=1 SV=3</t>
  </si>
  <si>
    <t>RS9A_YEAST</t>
  </si>
  <si>
    <t>40S ribosomal protein S9-B OS=Saccharomyces cerevisiae (strain ATCC 204508 / S288c) OX=559292 GN=RPS9B PE=1 SV=4</t>
  </si>
  <si>
    <t>RS9B_YEAST</t>
  </si>
  <si>
    <t>60S acidic ribosomal protein P0 OS=Saccharomyces cerevisiae (strain ATCC 204508 / S288c) OX=559292 GN=RPP0 PE=1 SV=2</t>
  </si>
  <si>
    <t>RLA0_YEAST</t>
  </si>
  <si>
    <t>34 kDa</t>
  </si>
  <si>
    <t>60S ribosomal protein L10 OS=Saccharomyces cerevisiae (strain ATCC 204508 / S288c) OX=559292 GN=RPL10 PE=1 SV=1</t>
  </si>
  <si>
    <t>RL10_YEAST</t>
  </si>
  <si>
    <t>60S ribosomal protein L11-A OS=Saccharomyces cerevisiae (strain ATCC 204508 / S288c) OX=559292 GN=RPL11A PE=1 SV=2</t>
  </si>
  <si>
    <t>RL11A_YEAST</t>
  </si>
  <si>
    <t>20 kDa</t>
  </si>
  <si>
    <t>60S ribosomal protein L11-B OS=Saccharomyces cerevisiae (strain ATCC 204508 / S288c) OX=559292 GN=RPL11B PE=1 SV=3</t>
  </si>
  <si>
    <t>RL11B_YEAST</t>
  </si>
  <si>
    <t>60S ribosomal protein L12-A OS=Saccharomyces cerevisiae (strain ATCC 204508 / S288c) OX=559292 GN=RPL12A PE=1 SV=1</t>
  </si>
  <si>
    <t>RL12A_YEAST (+1)</t>
  </si>
  <si>
    <t>60S ribosomal protein L13-A OS=Saccharomyces cerevisiae (strain ATCC 204508 / S288c) OX=559292 GN=RPL13A PE=1 SV=1</t>
  </si>
  <si>
    <t>RL13A_YEAST</t>
  </si>
  <si>
    <t>23 kDa</t>
  </si>
  <si>
    <t>60S ribosomal protein L13-B OS=Saccharomyces cerevisiae (strain ATCC 204508 / S288c) OX=559292 GN=RPL13B PE=1 SV=1</t>
  </si>
  <si>
    <t>RL13B_YEAST</t>
  </si>
  <si>
    <t>60S ribosomal protein L14-A OS=Saccharomyces cerevisiae (strain ATCC 204508 / S288c) OX=559292 GN=RPL14A PE=1 SV=1</t>
  </si>
  <si>
    <t>RL14A_YEAST</t>
  </si>
  <si>
    <t>60S ribosomal protein L14-B OS=Saccharomyces cerevisiae (strain ATCC 204508 / S288c) OX=559292 GN=RPL14B PE=1 SV=1</t>
  </si>
  <si>
    <t>RL14B_YEAST</t>
  </si>
  <si>
    <t>60S ribosomal protein L15-A OS=Saccharomyces cerevisiae (strain ATCC 204508 / S288c) OX=559292 GN=RPL15A PE=1 SV=3</t>
  </si>
  <si>
    <t>RL15A_YEAST</t>
  </si>
  <si>
    <t>24 kDa</t>
  </si>
  <si>
    <t>60S ribosomal protein L16-A OS=Saccharomyces cerevisiae (strain ATCC 204508 / S288c) OX=559292 GN=RPL16A PE=1 SV=3</t>
  </si>
  <si>
    <t>RL16A_YEAST</t>
  </si>
  <si>
    <t>60S ribosomal protein L16-B OS=Saccharomyces cerevisiae (strain ATCC 204508 / S288c) OX=559292 GN=RPL16B PE=1 SV=3</t>
  </si>
  <si>
    <t>RL16B_YEAST</t>
  </si>
  <si>
    <t>60S ribosomal protein L17-A OS=Saccharomyces cerevisiae (strain ATCC 204508 / S288c) OX=559292 GN=RPL17A PE=1 SV=4</t>
  </si>
  <si>
    <t>RL17A_YEAST</t>
  </si>
  <si>
    <t>21 kDa</t>
  </si>
  <si>
    <t>60S ribosomal protein L17-B OS=Saccharomyces cerevisiae (strain ATCC 204508 / S288c) OX=559292 GN=RPL17B PE=1 SV=2</t>
  </si>
  <si>
    <t>RL17B_YEAST</t>
  </si>
  <si>
    <t>60S ribosomal protein L18-A OS=Saccharomyces cerevisiae (strain ATCC 204508 / S288c) OX=559292 GN=RPL18A PE=1 SV=1</t>
  </si>
  <si>
    <t>RL18A_YEAST (+1)</t>
  </si>
  <si>
    <t>60S ribosomal protein L19-A OS=Saccharomyces cerevisiae (strain ATCC 204508 / S288c) OX=559292 GN=RPL19A PE=1 SV=1</t>
  </si>
  <si>
    <t>RL19A_YEAST (+1)</t>
  </si>
  <si>
    <t>60S ribosomal protein L20-A OS=Saccharomyces cerevisiae (strain ATCC 204508 / S288c) OX=559292 GN=RPL20A PE=1 SV=1</t>
  </si>
  <si>
    <t>RL20A_YEAST (+1)</t>
  </si>
  <si>
    <t>60S ribosomal protein L21-A OS=Saccharomyces cerevisiae (strain ATCC 204508 / S288c) OX=559292 GN=RPL21A PE=1 SV=1</t>
  </si>
  <si>
    <t>RL21A_YEAST</t>
  </si>
  <si>
    <t>60S ribosomal protein L21-B OS=Saccharomyces cerevisiae (strain ATCC 204508 / S288c) OX=559292 GN=RPL21B PE=1 SV=1</t>
  </si>
  <si>
    <t>RL21B_YEAST</t>
  </si>
  <si>
    <t>60S ribosomal protein L23-A OS=Saccharomyces cerevisiae (strain ATCC 204508 / S288c) OX=559292 GN=RPL23A PE=1 SV=1</t>
  </si>
  <si>
    <t>RL23A_YEAST (+1)</t>
  </si>
  <si>
    <t>60S ribosomal protein L24-A OS=Saccharomyces cerevisiae (strain ATCC 204508 / S288c) OX=559292 GN=RPL24A PE=1 SV=1</t>
  </si>
  <si>
    <t>RL24A_YEAST</t>
  </si>
  <si>
    <t>60S ribosomal protein L24-B OS=Saccharomyces cerevisiae (strain ATCC 204508 / S288c) OX=559292 GN=RPL24B PE=1 SV=1</t>
  </si>
  <si>
    <t>RL24B_YEAST</t>
  </si>
  <si>
    <t>60S ribosomal protein L25 OS=Saccharomyces cerevisiae (strain ATCC 204508 / S288c) OX=559292 GN=RPL25 PE=1 SV=4</t>
  </si>
  <si>
    <t>RL25_YEAST</t>
  </si>
  <si>
    <t>60S ribosomal protein L26-A OS=Saccharomyces cerevisiae (strain ATCC 204508 / S288c) OX=559292 GN=RPL26A PE=1 SV=3</t>
  </si>
  <si>
    <t>RL26A_YEAST</t>
  </si>
  <si>
    <t>60S ribosomal protein L26-B OS=Saccharomyces cerevisiae (strain ATCC 204508 / S288c) OX=559292 GN=RPL26B PE=1 SV=2</t>
  </si>
  <si>
    <t>RL26B_YEAST</t>
  </si>
  <si>
    <t>60S ribosomal protein L27-A OS=Saccharomyces cerevisiae (strain ATCC 204508 / S288c) OX=559292 GN=RPL27A PE=1 SV=1</t>
  </si>
  <si>
    <t>RL27A_YEAST</t>
  </si>
  <si>
    <t>60S ribosomal protein L28 OS=Saccharomyces cerevisiae (strain ATCC 204508 / S288c) OX=559292 GN=RPL28 PE=1 SV=3</t>
  </si>
  <si>
    <t>RL28_YEAST</t>
  </si>
  <si>
    <t>60S ribosomal protein L2-A OS=Saccharomyces cerevisiae (strain ATCC 204508 / S288c) OX=559292 GN=RPL2A PE=1 SV=1</t>
  </si>
  <si>
    <t>RL2A_YEAST (+1)</t>
  </si>
  <si>
    <t>60S ribosomal protein L3 OS=Saccharomyces cerevisiae (strain ATCC 204508 / S288c) OX=559292 GN=RPL3 PE=1 SV=4</t>
  </si>
  <si>
    <t>RL3_YEAST</t>
  </si>
  <si>
    <t>44 kDa</t>
  </si>
  <si>
    <t>60S ribosomal protein L30 OS=Saccharomyces cerevisiae (strain ATCC 204508 / S288c) OX=559292 GN=RPL30 PE=1 SV=3</t>
  </si>
  <si>
    <t>RL30_YEAST</t>
  </si>
  <si>
    <t>11 kDa</t>
  </si>
  <si>
    <t>60S ribosomal protein L31-A OS=Saccharomyces cerevisiae (strain ATCC 204508 / S288c) OX=559292 GN=RPL31A PE=1 SV=1</t>
  </si>
  <si>
    <t>RL31A_YEAST</t>
  </si>
  <si>
    <t>60S ribosomal protein L31-B OS=Saccharomyces cerevisiae (strain ATCC 204508 / S288c) OX=559292 GN=RPL31B PE=1 SV=1</t>
  </si>
  <si>
    <t>RL31B_YEAST</t>
  </si>
  <si>
    <t>60S ribosomal protein L32 OS=Saccharomyces cerevisiae (strain ATCC 204508 / S288c) OX=559292 GN=RPL32 PE=1 SV=1</t>
  </si>
  <si>
    <t>RL32_YEAST</t>
  </si>
  <si>
    <t>60S ribosomal protein L33-A OS=Saccharomyces cerevisiae (strain ATCC 204508 / S288c) OX=559292 GN=RPL33A PE=1 SV=3</t>
  </si>
  <si>
    <t>RL33A_YEAST</t>
  </si>
  <si>
    <t>60S ribosomal protein L33-B OS=Saccharomyces cerevisiae (strain ATCC 204508 / S288c) OX=559292 GN=RPL33B PE=1 SV=2</t>
  </si>
  <si>
    <t>RL33B_YEAST</t>
  </si>
  <si>
    <t>60S ribosomal protein L34-A OS=Saccharomyces cerevisiae (strain ATCC 204508 / S288c) OX=559292 GN=RPL34A PE=1 SV=1</t>
  </si>
  <si>
    <t>RL34A_YEAST (+1)</t>
  </si>
  <si>
    <t>60S ribosomal protein L35-A OS=Saccharomyces cerevisiae (strain ATCC 204508 / S288c) OX=559292 GN=RPL35A PE=1 SV=1</t>
  </si>
  <si>
    <t>RL35A_YEAST (+1)</t>
  </si>
  <si>
    <t>60S ribosomal protein L36-A OS=Saccharomyces cerevisiae (strain ATCC 204508 / S288c) OX=559292 GN=RPL36A PE=1 SV=3</t>
  </si>
  <si>
    <t>RL36A_YEAST</t>
  </si>
  <si>
    <t>60S ribosomal protein L36-B OS=Saccharomyces cerevisiae (strain ATCC 204508 / S288c) OX=559292 GN=RPL36B PE=1 SV=3</t>
  </si>
  <si>
    <t>RL36B_YEAST</t>
  </si>
  <si>
    <t>60S ribosomal protein L37-A OS=Saccharomyces cerevisiae (strain ATCC 204508 / S288c) OX=559292 GN=RPL37A PE=1 SV=2</t>
  </si>
  <si>
    <t>RL37A_YEAST</t>
  </si>
  <si>
    <t>60S ribosomal protein L37-B OS=Saccharomyces cerevisiae (strain ATCC 204508 / S288c) OX=559292 GN=RPL37B PE=1 SV=2</t>
  </si>
  <si>
    <t>RL37B_YEAST</t>
  </si>
  <si>
    <t>60S ribosomal protein L42-A OS=Saccharomyces cerevisiae (strain ATCC 204508 / S288c) OX=559292 GN=RPL42A PE=1 SV=1</t>
  </si>
  <si>
    <t>RL44A_YEAST (+1)</t>
  </si>
  <si>
    <t>60S ribosomal protein L43-A OS=Saccharomyces cerevisiae (strain ATCC 204508 / S288c) OX=559292 GN=RPL43A PE=1 SV=1</t>
  </si>
  <si>
    <t>RL43A_YEAST (+1)</t>
  </si>
  <si>
    <t>60S ribosomal protein L4-A OS=Saccharomyces cerevisiae (strain ATCC 204508 / S288c) OX=559292 GN=RPL4A PE=1 SV=4</t>
  </si>
  <si>
    <t>RL4A_YEAST</t>
  </si>
  <si>
    <t>39 kDa</t>
  </si>
  <si>
    <t>60S ribosomal protein L4-B OS=Saccharomyces cerevisiae (strain ATCC 204508 / S288c) OX=559292 GN=RPL4B PE=1 SV=2</t>
  </si>
  <si>
    <t>RL4B_YEAST</t>
  </si>
  <si>
    <t>60S ribosomal protein L5 OS=Saccharomyces cerevisiae (strain ATCC 204508 / S288c) OX=559292 GN=RPL5 PE=1 SV=4</t>
  </si>
  <si>
    <t>RL5_YEAST</t>
  </si>
  <si>
    <t>60S ribosomal protein L6-A OS=Saccharomyces cerevisiae (strain ATCC 204508 / S288c) OX=559292 GN=RPL6A PE=1 SV=2</t>
  </si>
  <si>
    <t>RL6A_YEAST</t>
  </si>
  <si>
    <t>60S ribosomal protein L6-B OS=Saccharomyces cerevisiae (strain ATCC 204508 / S288c) OX=559292 GN=RPL6B PE=1 SV=4</t>
  </si>
  <si>
    <t>RL6B_YEAST</t>
  </si>
  <si>
    <t>60S ribosomal protein L7-A OS=Saccharomyces cerevisiae (strain ATCC 204508 / S288c) OX=559292 GN=RPL7A PE=1 SV=3</t>
  </si>
  <si>
    <t>RL7A_YEAST</t>
  </si>
  <si>
    <t>60S ribosomal protein L7-B OS=Saccharomyces cerevisiae (strain ATCC 204508 / S288c) OX=559292 GN=RPL7B PE=1 SV=3</t>
  </si>
  <si>
    <t>RL7B_YEAST</t>
  </si>
  <si>
    <t>60S ribosomal protein L8-A OS=Saccharomyces cerevisiae (strain ATCC 204508 / S288c) OX=559292 GN=RPL8A PE=1 SV=4</t>
  </si>
  <si>
    <t>RL8A_YEAST</t>
  </si>
  <si>
    <t>60S ribosomal protein L8-B OS=Saccharomyces cerevisiae (strain ATCC 204508 / S288c) OX=559292 GN=RPL8B PE=1 SV=3</t>
  </si>
  <si>
    <t>RL8B_YEAST</t>
  </si>
  <si>
    <t>60S ribosomal protein L9-A OS=Saccharomyces cerevisiae (strain ATCC 204508 / S288c) OX=559292 GN=RPL9A PE=1 SV=2</t>
  </si>
  <si>
    <t>RL9A_YEAST</t>
  </si>
  <si>
    <t>60S ribosomal protein L9-B OS=Saccharomyces cerevisiae (strain ATCC 204508 / S288c) OX=559292 GN=RPL9B PE=1 SV=1</t>
  </si>
  <si>
    <t>RL9B_YEAST</t>
  </si>
  <si>
    <t>Small glutamine-rich tetratricopeptide repeat-containing protein 2 OS=Saccharomyces cerevisiae (strain ATCC 204508 / S288c) OX=559292 GN=SGT2 PE=1 SV=1</t>
  </si>
  <si>
    <t>SGT2_YEAST</t>
  </si>
  <si>
    <t>37 kDa</t>
  </si>
  <si>
    <t>Golgi to ER traffic protein 4 OS=Saccharomyces cerevisiae (strain ATCC 204508 / S288c) OX=559292 GN=GET4 PE=1 SV=1</t>
  </si>
  <si>
    <t>GET4_YEAST</t>
  </si>
  <si>
    <t>36 kDa</t>
  </si>
  <si>
    <t>Ubiquitin-like protein MDY2 OS=Saccharomyces cerevisiae (strain ATCC 204508 / S288c) OX=559292 GN=MDY2 PE=1 SV=1</t>
  </si>
  <si>
    <t>MDY2_YEAST</t>
  </si>
  <si>
    <t>Total Spectral Count</t>
  </si>
  <si>
    <t>ratio -/+His_R1</t>
  </si>
  <si>
    <t>ratio -/+His_R2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</si>
</sst>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2" fontId="0" fillId="2" borderId="0" xfId="0" applyNumberFormat="1" applyFill="1"/>
    <xf numFmtId="0" fontId="1" fillId="0" borderId="0" xfId="0" applyFont="1"/>
    <xf numFmtId="2" fontId="1" fillId="2" borderId="0" xfId="0" applyNumberFormat="1" applyFont="1" applyFill="1"/>
    <xf numFmtId="0" fontId="2" fillId="0" borderId="0" xfId="0" applyFont="1"/>
    <xf numFmtId="2" fontId="2" fillId="2" borderId="0" xfId="0" applyNumberFormat="1" applyFont="1" applyFill="1"/>
    <xf numFmtId="0" fontId="0" fillId="0" borderId="0" xfId="0" applyFill="1"/>
    <xf numFmtId="0" fontId="2" fillId="0" borderId="0" xfId="0" applyFont="1" applyFill="1"/>
    <xf numFmtId="0" fontId="1" fillId="0" borderId="0" xfId="0" applyFont="1" applyFill="1"/>
    <xf numFmtId="0" fontId="0" fillId="0" borderId="1" xfId="0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0</xdr:row>
      <xdr:rowOff>161925</xdr:rowOff>
    </xdr:from>
    <xdr:ext cx="9610725" cy="1125693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A6FB3460-EE49-464B-97DE-0416E3074D5E}"/>
            </a:ext>
          </a:extLst>
        </xdr:cNvPr>
        <xdr:cNvSpPr txBox="1"/>
      </xdr:nvSpPr>
      <xdr:spPr>
        <a:xfrm>
          <a:off x="57150" y="161925"/>
          <a:ext cx="9610725" cy="1125693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Ribosomal Proteins identified by mass spectrometry from crosslinked Ni-NTA purified His</a:t>
          </a:r>
          <a:r>
            <a:rPr lang="en-US" sz="1100" baseline="-25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6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Get5 (R1 and R2 indicate replicate experiments). Potential ribosomal crosslinking partners of His</a:t>
          </a:r>
          <a:r>
            <a:rPr lang="en-US" sz="1100" baseline="-25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6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Get5 (red font) were selected based on the following criteria: i) the analysis was confined to core ribosomal proteins (RPs), ii) only those RPs were selected for which the total spectral counts of His</a:t>
          </a:r>
          <a:r>
            <a:rPr lang="en-US" sz="1100" baseline="-25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6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Get5xRP was at least 1.4-fold increased compared to the Get5xRP control columns M and N in yellow), and iii)</a:t>
          </a:r>
          <a:r>
            <a:rPr lang="de-DE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t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he </a:t>
          </a:r>
          <a:r>
            <a:rPr lang="en-US" sz="110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p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-value was determined by a one-way ANOVA test (performed in Scaffold and followed by a Benjamini-Hochberg correction) and core ribosomal proteins with a </a:t>
          </a:r>
          <a:r>
            <a:rPr lang="en-US" sz="110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p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-value &lt; 0.01 were selected according to their enrichment in the His-tagged sample with a 1.4-fold enrichment used as a threshold.</a:t>
          </a:r>
          <a:endParaRPr lang="de-DE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endParaRPr lang="de-DE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N107"/>
  <sheetViews>
    <sheetView tabSelected="1" workbookViewId="0">
      <selection activeCell="R6" sqref="R6"/>
    </sheetView>
  </sheetViews>
  <sheetFormatPr baseColWidth="10" defaultColWidth="8.85546875" defaultRowHeight="15" x14ac:dyDescent="0.25"/>
  <cols>
    <col min="1" max="1" width="15.7109375" customWidth="1"/>
    <col min="2" max="2" width="19" customWidth="1"/>
    <col min="9" max="10" width="9" style="6"/>
  </cols>
  <sheetData>
    <row r="5" spans="1:14" x14ac:dyDescent="0.25">
      <c r="I5"/>
      <c r="J5"/>
    </row>
    <row r="6" spans="1:14" x14ac:dyDescent="0.25">
      <c r="I6"/>
      <c r="J6"/>
    </row>
    <row r="7" spans="1:14" x14ac:dyDescent="0.25">
      <c r="M7" s="9"/>
      <c r="N7" s="9"/>
    </row>
    <row r="8" spans="1:14" x14ac:dyDescent="0.25">
      <c r="E8" t="s">
        <v>0</v>
      </c>
      <c r="F8" t="s">
        <v>1</v>
      </c>
      <c r="G8" t="s">
        <v>2</v>
      </c>
      <c r="H8" t="s">
        <v>3</v>
      </c>
      <c r="I8" s="6" t="s">
        <v>4</v>
      </c>
      <c r="J8" s="6" t="s">
        <v>5</v>
      </c>
      <c r="K8" t="s">
        <v>6</v>
      </c>
      <c r="L8" t="s">
        <v>7</v>
      </c>
      <c r="M8" t="s">
        <v>234</v>
      </c>
      <c r="N8" t="s">
        <v>235</v>
      </c>
    </row>
    <row r="9" spans="1:14" x14ac:dyDescent="0.25">
      <c r="A9" t="s">
        <v>8</v>
      </c>
      <c r="B9" t="s">
        <v>9</v>
      </c>
      <c r="C9" t="s">
        <v>10</v>
      </c>
      <c r="D9" t="s">
        <v>11</v>
      </c>
      <c r="E9" t="s">
        <v>233</v>
      </c>
      <c r="F9" t="s">
        <v>233</v>
      </c>
      <c r="G9" t="s">
        <v>233</v>
      </c>
      <c r="H9" t="s">
        <v>233</v>
      </c>
      <c r="I9" s="6" t="s">
        <v>233</v>
      </c>
      <c r="J9" s="6" t="s">
        <v>233</v>
      </c>
      <c r="K9" t="s">
        <v>233</v>
      </c>
      <c r="L9" t="s">
        <v>233</v>
      </c>
    </row>
    <row r="10" spans="1:14" x14ac:dyDescent="0.25">
      <c r="A10" t="s">
        <v>12</v>
      </c>
      <c r="B10" t="s">
        <v>13</v>
      </c>
      <c r="C10" t="s">
        <v>14</v>
      </c>
      <c r="D10">
        <v>2.7000000000000001E-3</v>
      </c>
      <c r="E10">
        <v>186</v>
      </c>
      <c r="F10">
        <v>176</v>
      </c>
      <c r="G10">
        <v>149</v>
      </c>
      <c r="H10">
        <v>131</v>
      </c>
      <c r="I10" s="6">
        <v>188</v>
      </c>
      <c r="J10" s="6">
        <v>186</v>
      </c>
      <c r="K10">
        <v>113</v>
      </c>
      <c r="L10">
        <v>89</v>
      </c>
      <c r="M10" s="1">
        <f t="shared" ref="M10:M41" si="0">I10/E10</f>
        <v>1.010752688172043</v>
      </c>
      <c r="N10" s="1">
        <f t="shared" ref="N10:N41" si="1">J10/F10</f>
        <v>1.0568181818181819</v>
      </c>
    </row>
    <row r="11" spans="1:14" x14ac:dyDescent="0.25">
      <c r="A11" t="s">
        <v>15</v>
      </c>
      <c r="B11" t="s">
        <v>16</v>
      </c>
      <c r="C11" t="s">
        <v>14</v>
      </c>
      <c r="D11">
        <v>1.2999999999999999E-3</v>
      </c>
      <c r="E11">
        <v>187</v>
      </c>
      <c r="F11">
        <v>177</v>
      </c>
      <c r="G11">
        <v>147</v>
      </c>
      <c r="H11">
        <v>134</v>
      </c>
      <c r="I11" s="6">
        <v>187</v>
      </c>
      <c r="J11" s="6">
        <v>184</v>
      </c>
      <c r="K11">
        <v>112</v>
      </c>
      <c r="L11">
        <v>91</v>
      </c>
      <c r="M11" s="1">
        <f t="shared" si="0"/>
        <v>1</v>
      </c>
      <c r="N11" s="1">
        <f t="shared" si="1"/>
        <v>1.03954802259887</v>
      </c>
    </row>
    <row r="12" spans="1:14" x14ac:dyDescent="0.25">
      <c r="A12" t="s">
        <v>17</v>
      </c>
      <c r="B12" t="s">
        <v>18</v>
      </c>
      <c r="C12" t="s">
        <v>19</v>
      </c>
      <c r="D12">
        <v>1E-3</v>
      </c>
      <c r="E12">
        <v>32</v>
      </c>
      <c r="F12">
        <v>31</v>
      </c>
      <c r="G12">
        <v>16</v>
      </c>
      <c r="H12">
        <v>17</v>
      </c>
      <c r="I12" s="6">
        <v>40</v>
      </c>
      <c r="J12" s="6">
        <v>34</v>
      </c>
      <c r="K12">
        <v>11</v>
      </c>
      <c r="L12">
        <v>15</v>
      </c>
      <c r="M12" s="1">
        <f t="shared" si="0"/>
        <v>1.25</v>
      </c>
      <c r="N12" s="1">
        <f t="shared" si="1"/>
        <v>1.096774193548387</v>
      </c>
    </row>
    <row r="13" spans="1:14" x14ac:dyDescent="0.25">
      <c r="A13" t="s">
        <v>20</v>
      </c>
      <c r="B13" t="s">
        <v>21</v>
      </c>
      <c r="C13" t="s">
        <v>19</v>
      </c>
      <c r="D13">
        <v>1E-3</v>
      </c>
      <c r="E13">
        <v>32</v>
      </c>
      <c r="F13">
        <v>31</v>
      </c>
      <c r="G13">
        <v>16</v>
      </c>
      <c r="H13">
        <v>17</v>
      </c>
      <c r="I13" s="6">
        <v>40</v>
      </c>
      <c r="J13" s="6">
        <v>34</v>
      </c>
      <c r="K13">
        <v>11</v>
      </c>
      <c r="L13">
        <v>15</v>
      </c>
      <c r="M13" s="1">
        <f t="shared" si="0"/>
        <v>1.25</v>
      </c>
      <c r="N13" s="1">
        <f t="shared" si="1"/>
        <v>1.096774193548387</v>
      </c>
    </row>
    <row r="14" spans="1:14" x14ac:dyDescent="0.25">
      <c r="A14" t="s">
        <v>22</v>
      </c>
      <c r="B14" t="s">
        <v>23</v>
      </c>
      <c r="C14" t="s">
        <v>24</v>
      </c>
      <c r="D14">
        <v>2.7999999999999998E-4</v>
      </c>
      <c r="E14">
        <v>218</v>
      </c>
      <c r="F14">
        <v>218</v>
      </c>
      <c r="G14">
        <v>152</v>
      </c>
      <c r="H14">
        <v>144</v>
      </c>
      <c r="I14" s="6">
        <v>260</v>
      </c>
      <c r="J14" s="6">
        <v>257</v>
      </c>
      <c r="K14">
        <v>126</v>
      </c>
      <c r="L14">
        <v>137</v>
      </c>
      <c r="M14" s="1">
        <f t="shared" si="0"/>
        <v>1.1926605504587156</v>
      </c>
      <c r="N14" s="1">
        <f t="shared" si="1"/>
        <v>1.1788990825688073</v>
      </c>
    </row>
    <row r="15" spans="1:14" x14ac:dyDescent="0.25">
      <c r="A15" t="s">
        <v>25</v>
      </c>
      <c r="B15" t="s">
        <v>26</v>
      </c>
      <c r="C15" t="s">
        <v>27</v>
      </c>
      <c r="D15" t="s">
        <v>28</v>
      </c>
      <c r="E15">
        <v>125</v>
      </c>
      <c r="F15">
        <v>112</v>
      </c>
      <c r="G15">
        <v>19</v>
      </c>
      <c r="H15">
        <v>18</v>
      </c>
      <c r="I15" s="6">
        <v>96</v>
      </c>
      <c r="J15" s="6">
        <v>97</v>
      </c>
      <c r="K15">
        <v>15</v>
      </c>
      <c r="L15">
        <v>19</v>
      </c>
      <c r="M15" s="1">
        <f t="shared" si="0"/>
        <v>0.76800000000000002</v>
      </c>
      <c r="N15" s="1">
        <f t="shared" si="1"/>
        <v>0.8660714285714286</v>
      </c>
    </row>
    <row r="16" spans="1:14" x14ac:dyDescent="0.25">
      <c r="A16" t="s">
        <v>29</v>
      </c>
      <c r="B16" t="s">
        <v>30</v>
      </c>
      <c r="C16" t="s">
        <v>31</v>
      </c>
      <c r="D16">
        <v>2.3999999999999998E-3</v>
      </c>
      <c r="E16">
        <v>120</v>
      </c>
      <c r="F16">
        <v>101</v>
      </c>
      <c r="G16">
        <v>69</v>
      </c>
      <c r="H16">
        <v>68</v>
      </c>
      <c r="I16" s="6">
        <v>134</v>
      </c>
      <c r="J16" s="6">
        <v>112</v>
      </c>
      <c r="K16">
        <v>52</v>
      </c>
      <c r="L16">
        <v>58</v>
      </c>
      <c r="M16" s="1">
        <f t="shared" si="0"/>
        <v>1.1166666666666667</v>
      </c>
      <c r="N16" s="1">
        <f t="shared" si="1"/>
        <v>1.108910891089109</v>
      </c>
    </row>
    <row r="17" spans="1:14" s="4" customFormat="1" x14ac:dyDescent="0.25">
      <c r="A17" s="4" t="s">
        <v>32</v>
      </c>
      <c r="B17" s="4" t="s">
        <v>33</v>
      </c>
      <c r="C17" s="4" t="s">
        <v>27</v>
      </c>
      <c r="D17" s="4">
        <v>4.0999999999999999E-4</v>
      </c>
      <c r="E17" s="4">
        <v>60</v>
      </c>
      <c r="F17" s="4">
        <v>66</v>
      </c>
      <c r="G17" s="4">
        <v>20</v>
      </c>
      <c r="H17" s="4">
        <v>27</v>
      </c>
      <c r="I17" s="7">
        <v>85</v>
      </c>
      <c r="J17" s="7">
        <v>84</v>
      </c>
      <c r="K17" s="4">
        <v>22</v>
      </c>
      <c r="L17" s="4">
        <v>16</v>
      </c>
      <c r="M17" s="5">
        <f t="shared" si="0"/>
        <v>1.4166666666666667</v>
      </c>
      <c r="N17" s="5">
        <f t="shared" si="1"/>
        <v>1.2727272727272727</v>
      </c>
    </row>
    <row r="18" spans="1:14" s="4" customFormat="1" x14ac:dyDescent="0.25">
      <c r="A18" s="4" t="s">
        <v>34</v>
      </c>
      <c r="B18" s="4" t="s">
        <v>35</v>
      </c>
      <c r="C18" s="4" t="s">
        <v>27</v>
      </c>
      <c r="D18" s="4">
        <v>4.8999999999999998E-4</v>
      </c>
      <c r="E18" s="4">
        <v>60</v>
      </c>
      <c r="F18" s="4">
        <v>66</v>
      </c>
      <c r="G18" s="4">
        <v>20</v>
      </c>
      <c r="H18" s="4">
        <v>27</v>
      </c>
      <c r="I18" s="7">
        <v>85</v>
      </c>
      <c r="J18" s="7">
        <v>84</v>
      </c>
      <c r="K18" s="4">
        <v>23</v>
      </c>
      <c r="L18" s="4">
        <v>16</v>
      </c>
      <c r="M18" s="5">
        <f t="shared" si="0"/>
        <v>1.4166666666666667</v>
      </c>
      <c r="N18" s="5">
        <f t="shared" si="1"/>
        <v>1.2727272727272727</v>
      </c>
    </row>
    <row r="19" spans="1:14" x14ac:dyDescent="0.25">
      <c r="A19" t="s">
        <v>36</v>
      </c>
      <c r="B19" t="s">
        <v>37</v>
      </c>
      <c r="C19" t="s">
        <v>38</v>
      </c>
      <c r="D19">
        <v>6.9999999999999999E-4</v>
      </c>
      <c r="E19">
        <v>50</v>
      </c>
      <c r="F19">
        <v>49</v>
      </c>
      <c r="G19">
        <v>21</v>
      </c>
      <c r="H19">
        <v>19</v>
      </c>
      <c r="I19" s="6">
        <v>49</v>
      </c>
      <c r="J19" s="6">
        <v>55</v>
      </c>
      <c r="K19">
        <v>20</v>
      </c>
      <c r="L19">
        <v>16</v>
      </c>
      <c r="M19" s="1">
        <f t="shared" si="0"/>
        <v>0.98</v>
      </c>
      <c r="N19" s="1">
        <f t="shared" si="1"/>
        <v>1.1224489795918366</v>
      </c>
    </row>
    <row r="20" spans="1:14" x14ac:dyDescent="0.25">
      <c r="A20" t="s">
        <v>39</v>
      </c>
      <c r="B20" t="s">
        <v>40</v>
      </c>
      <c r="C20" t="s">
        <v>38</v>
      </c>
      <c r="D20" t="s">
        <v>28</v>
      </c>
      <c r="E20">
        <v>89</v>
      </c>
      <c r="F20">
        <v>90</v>
      </c>
      <c r="G20">
        <v>25</v>
      </c>
      <c r="H20">
        <v>24</v>
      </c>
      <c r="I20" s="6">
        <v>83</v>
      </c>
      <c r="J20" s="6">
        <v>80</v>
      </c>
      <c r="K20">
        <v>26</v>
      </c>
      <c r="L20">
        <v>19</v>
      </c>
      <c r="M20" s="1">
        <f t="shared" si="0"/>
        <v>0.93258426966292129</v>
      </c>
      <c r="N20" s="1">
        <f t="shared" si="1"/>
        <v>0.88888888888888884</v>
      </c>
    </row>
    <row r="21" spans="1:14" x14ac:dyDescent="0.25">
      <c r="A21" t="s">
        <v>41</v>
      </c>
      <c r="B21" t="s">
        <v>42</v>
      </c>
      <c r="C21" t="s">
        <v>31</v>
      </c>
      <c r="D21">
        <v>3.4000000000000002E-4</v>
      </c>
      <c r="E21">
        <v>568</v>
      </c>
      <c r="F21">
        <v>554</v>
      </c>
      <c r="G21">
        <v>415</v>
      </c>
      <c r="H21">
        <v>413</v>
      </c>
      <c r="I21" s="6">
        <v>721</v>
      </c>
      <c r="J21" s="6">
        <v>739</v>
      </c>
      <c r="K21">
        <v>373</v>
      </c>
      <c r="L21">
        <v>396</v>
      </c>
      <c r="M21" s="1">
        <f t="shared" si="0"/>
        <v>1.2693661971830985</v>
      </c>
      <c r="N21" s="1">
        <f t="shared" si="1"/>
        <v>1.3339350180505416</v>
      </c>
    </row>
    <row r="22" spans="1:14" x14ac:dyDescent="0.25">
      <c r="A22" s="2" t="s">
        <v>43</v>
      </c>
      <c r="B22" s="2" t="s">
        <v>44</v>
      </c>
      <c r="C22" s="2" t="s">
        <v>38</v>
      </c>
      <c r="D22" s="2">
        <v>1.1E-4</v>
      </c>
      <c r="E22" s="2">
        <v>15</v>
      </c>
      <c r="F22" s="2">
        <v>14</v>
      </c>
      <c r="G22" s="2">
        <v>8</v>
      </c>
      <c r="H22" s="2">
        <v>8</v>
      </c>
      <c r="I22" s="8">
        <v>22</v>
      </c>
      <c r="J22" s="8">
        <v>21</v>
      </c>
      <c r="K22" s="2">
        <v>10</v>
      </c>
      <c r="L22" s="2">
        <v>8</v>
      </c>
      <c r="M22" s="3">
        <f t="shared" si="0"/>
        <v>1.4666666666666666</v>
      </c>
      <c r="N22" s="3">
        <f t="shared" si="1"/>
        <v>1.5</v>
      </c>
    </row>
    <row r="23" spans="1:14" x14ac:dyDescent="0.25">
      <c r="A23" s="2" t="s">
        <v>45</v>
      </c>
      <c r="B23" s="2" t="s">
        <v>46</v>
      </c>
      <c r="C23" s="2" t="s">
        <v>38</v>
      </c>
      <c r="D23" s="2">
        <v>1.1E-4</v>
      </c>
      <c r="E23" s="2">
        <v>15</v>
      </c>
      <c r="F23" s="2">
        <v>14</v>
      </c>
      <c r="G23" s="2">
        <v>8</v>
      </c>
      <c r="H23" s="2">
        <v>8</v>
      </c>
      <c r="I23" s="8">
        <v>22</v>
      </c>
      <c r="J23" s="8">
        <v>21</v>
      </c>
      <c r="K23" s="2">
        <v>10</v>
      </c>
      <c r="L23" s="2">
        <v>8</v>
      </c>
      <c r="M23" s="3">
        <f t="shared" si="0"/>
        <v>1.4666666666666666</v>
      </c>
      <c r="N23" s="3">
        <f t="shared" si="1"/>
        <v>1.5</v>
      </c>
    </row>
    <row r="24" spans="1:14" x14ac:dyDescent="0.25">
      <c r="A24" t="s">
        <v>47</v>
      </c>
      <c r="B24" t="s">
        <v>48</v>
      </c>
      <c r="C24" t="s">
        <v>49</v>
      </c>
      <c r="D24">
        <v>1.6000000000000001E-4</v>
      </c>
      <c r="E24">
        <v>397</v>
      </c>
      <c r="F24">
        <v>400</v>
      </c>
      <c r="G24">
        <v>264</v>
      </c>
      <c r="H24">
        <v>259</v>
      </c>
      <c r="I24" s="6">
        <v>407</v>
      </c>
      <c r="J24" s="6">
        <v>382</v>
      </c>
      <c r="K24">
        <v>228</v>
      </c>
      <c r="L24">
        <v>235</v>
      </c>
      <c r="M24" s="1">
        <f t="shared" si="0"/>
        <v>1.0251889168765742</v>
      </c>
      <c r="N24" s="1">
        <f t="shared" si="1"/>
        <v>0.95499999999999996</v>
      </c>
    </row>
    <row r="25" spans="1:14" x14ac:dyDescent="0.25">
      <c r="A25" t="s">
        <v>50</v>
      </c>
      <c r="B25" t="s">
        <v>51</v>
      </c>
      <c r="C25" t="s">
        <v>49</v>
      </c>
      <c r="D25">
        <v>2.3000000000000001E-4</v>
      </c>
      <c r="E25">
        <v>378</v>
      </c>
      <c r="F25">
        <v>383</v>
      </c>
      <c r="G25">
        <v>245</v>
      </c>
      <c r="H25">
        <v>247</v>
      </c>
      <c r="I25" s="6">
        <v>371</v>
      </c>
      <c r="J25" s="6">
        <v>371</v>
      </c>
      <c r="K25">
        <v>224</v>
      </c>
      <c r="L25">
        <v>224</v>
      </c>
      <c r="M25" s="1">
        <f t="shared" si="0"/>
        <v>0.98148148148148151</v>
      </c>
      <c r="N25" s="1">
        <f t="shared" si="1"/>
        <v>0.96866840731070492</v>
      </c>
    </row>
    <row r="26" spans="1:14" x14ac:dyDescent="0.25">
      <c r="A26" t="s">
        <v>52</v>
      </c>
      <c r="B26" t="s">
        <v>53</v>
      </c>
      <c r="C26" t="s">
        <v>54</v>
      </c>
      <c r="D26" t="s">
        <v>28</v>
      </c>
      <c r="E26">
        <v>121</v>
      </c>
      <c r="F26">
        <v>117</v>
      </c>
      <c r="G26">
        <v>61</v>
      </c>
      <c r="H26">
        <v>56</v>
      </c>
      <c r="I26" s="6">
        <v>110</v>
      </c>
      <c r="J26" s="6">
        <v>109</v>
      </c>
      <c r="K26">
        <v>52</v>
      </c>
      <c r="L26">
        <v>49</v>
      </c>
      <c r="M26" s="1">
        <f t="shared" si="0"/>
        <v>0.90909090909090906</v>
      </c>
      <c r="N26" s="1">
        <f t="shared" si="1"/>
        <v>0.93162393162393164</v>
      </c>
    </row>
    <row r="27" spans="1:14" x14ac:dyDescent="0.25">
      <c r="A27" t="s">
        <v>55</v>
      </c>
      <c r="B27" t="s">
        <v>56</v>
      </c>
      <c r="C27" t="s">
        <v>57</v>
      </c>
      <c r="D27" t="s">
        <v>28</v>
      </c>
      <c r="E27">
        <v>210</v>
      </c>
      <c r="F27">
        <v>215</v>
      </c>
      <c r="G27">
        <v>13</v>
      </c>
      <c r="H27">
        <v>12</v>
      </c>
      <c r="I27" s="6">
        <v>268</v>
      </c>
      <c r="J27" s="6">
        <v>268</v>
      </c>
      <c r="K27">
        <v>9</v>
      </c>
      <c r="L27">
        <v>15</v>
      </c>
      <c r="M27" s="1">
        <f t="shared" si="0"/>
        <v>1.2761904761904761</v>
      </c>
      <c r="N27" s="1">
        <f t="shared" si="1"/>
        <v>1.2465116279069768</v>
      </c>
    </row>
    <row r="28" spans="1:14" x14ac:dyDescent="0.25">
      <c r="A28" t="s">
        <v>58</v>
      </c>
      <c r="B28" t="s">
        <v>59</v>
      </c>
      <c r="C28" t="s">
        <v>60</v>
      </c>
      <c r="D28">
        <v>1.7000000000000001E-2</v>
      </c>
      <c r="E28">
        <v>48</v>
      </c>
      <c r="F28">
        <v>64</v>
      </c>
      <c r="G28">
        <v>28</v>
      </c>
      <c r="H28">
        <v>32</v>
      </c>
      <c r="I28" s="6">
        <v>71</v>
      </c>
      <c r="J28" s="6">
        <v>77</v>
      </c>
      <c r="K28">
        <v>31</v>
      </c>
      <c r="L28">
        <v>36</v>
      </c>
      <c r="M28" s="1">
        <f t="shared" si="0"/>
        <v>1.4791666666666667</v>
      </c>
      <c r="N28" s="1">
        <f t="shared" si="1"/>
        <v>1.203125</v>
      </c>
    </row>
    <row r="29" spans="1:14" x14ac:dyDescent="0.25">
      <c r="A29" t="s">
        <v>61</v>
      </c>
      <c r="B29" t="s">
        <v>62</v>
      </c>
      <c r="C29" t="s">
        <v>60</v>
      </c>
      <c r="D29">
        <v>1.7000000000000001E-2</v>
      </c>
      <c r="E29">
        <v>54</v>
      </c>
      <c r="F29">
        <v>75</v>
      </c>
      <c r="G29">
        <v>29</v>
      </c>
      <c r="H29">
        <v>33</v>
      </c>
      <c r="I29" s="6">
        <v>76</v>
      </c>
      <c r="J29" s="6">
        <v>79</v>
      </c>
      <c r="K29">
        <v>29</v>
      </c>
      <c r="L29">
        <v>33</v>
      </c>
      <c r="M29" s="1">
        <f t="shared" si="0"/>
        <v>1.4074074074074074</v>
      </c>
      <c r="N29" s="1">
        <f t="shared" si="1"/>
        <v>1.0533333333333332</v>
      </c>
    </row>
    <row r="30" spans="1:14" x14ac:dyDescent="0.25">
      <c r="A30" t="s">
        <v>63</v>
      </c>
      <c r="B30" t="s">
        <v>64</v>
      </c>
      <c r="C30" t="s">
        <v>27</v>
      </c>
      <c r="D30">
        <v>2.0999999999999999E-3</v>
      </c>
      <c r="E30">
        <v>95</v>
      </c>
      <c r="F30">
        <v>87</v>
      </c>
      <c r="G30">
        <v>72</v>
      </c>
      <c r="H30">
        <v>64</v>
      </c>
      <c r="I30" s="6">
        <v>99</v>
      </c>
      <c r="J30" s="6">
        <v>106</v>
      </c>
      <c r="K30">
        <v>55</v>
      </c>
      <c r="L30">
        <v>56</v>
      </c>
      <c r="M30" s="1">
        <f t="shared" si="0"/>
        <v>1.0421052631578946</v>
      </c>
      <c r="N30" s="1">
        <f t="shared" si="1"/>
        <v>1.2183908045977012</v>
      </c>
    </row>
    <row r="31" spans="1:14" x14ac:dyDescent="0.25">
      <c r="A31" t="s">
        <v>65</v>
      </c>
      <c r="B31" t="s">
        <v>66</v>
      </c>
      <c r="C31" t="s">
        <v>38</v>
      </c>
      <c r="D31">
        <v>1.0999999999999999E-2</v>
      </c>
      <c r="E31">
        <v>44</v>
      </c>
      <c r="F31">
        <v>41</v>
      </c>
      <c r="G31">
        <v>35</v>
      </c>
      <c r="H31">
        <v>25</v>
      </c>
      <c r="I31" s="6">
        <v>47</v>
      </c>
      <c r="J31" s="6">
        <v>41</v>
      </c>
      <c r="K31">
        <v>25</v>
      </c>
      <c r="L31">
        <v>20</v>
      </c>
      <c r="M31" s="1">
        <f t="shared" si="0"/>
        <v>1.0681818181818181</v>
      </c>
      <c r="N31" s="1">
        <f t="shared" si="1"/>
        <v>1</v>
      </c>
    </row>
    <row r="32" spans="1:14" x14ac:dyDescent="0.25">
      <c r="A32" t="s">
        <v>67</v>
      </c>
      <c r="B32" t="s">
        <v>68</v>
      </c>
      <c r="C32" t="s">
        <v>27</v>
      </c>
      <c r="D32">
        <v>2.4000000000000001E-4</v>
      </c>
      <c r="E32">
        <v>47</v>
      </c>
      <c r="F32">
        <v>50</v>
      </c>
      <c r="G32">
        <v>10</v>
      </c>
      <c r="H32">
        <v>8</v>
      </c>
      <c r="I32" s="6">
        <v>54</v>
      </c>
      <c r="J32" s="6">
        <v>59</v>
      </c>
      <c r="K32">
        <v>7</v>
      </c>
      <c r="L32">
        <v>6</v>
      </c>
      <c r="M32" s="1">
        <f t="shared" si="0"/>
        <v>1.1489361702127661</v>
      </c>
      <c r="N32" s="1">
        <f t="shared" si="1"/>
        <v>1.18</v>
      </c>
    </row>
    <row r="33" spans="1:14" x14ac:dyDescent="0.25">
      <c r="A33" t="s">
        <v>69</v>
      </c>
      <c r="B33" t="s">
        <v>70</v>
      </c>
      <c r="C33" t="s">
        <v>71</v>
      </c>
      <c r="D33" t="s">
        <v>28</v>
      </c>
      <c r="E33">
        <v>113</v>
      </c>
      <c r="F33">
        <v>99</v>
      </c>
      <c r="G33">
        <v>15</v>
      </c>
      <c r="H33">
        <v>13</v>
      </c>
      <c r="I33" s="6">
        <v>112</v>
      </c>
      <c r="J33" s="6">
        <v>100</v>
      </c>
      <c r="K33">
        <v>14</v>
      </c>
      <c r="L33">
        <v>10</v>
      </c>
      <c r="M33" s="1">
        <f t="shared" si="0"/>
        <v>0.99115044247787609</v>
      </c>
      <c r="N33" s="1">
        <f t="shared" si="1"/>
        <v>1.0101010101010102</v>
      </c>
    </row>
    <row r="34" spans="1:14" x14ac:dyDescent="0.25">
      <c r="A34" t="s">
        <v>72</v>
      </c>
      <c r="B34" t="s">
        <v>73</v>
      </c>
      <c r="C34" t="s">
        <v>57</v>
      </c>
      <c r="D34" t="s">
        <v>28</v>
      </c>
      <c r="E34">
        <v>58</v>
      </c>
      <c r="F34">
        <v>58</v>
      </c>
      <c r="G34">
        <v>11</v>
      </c>
      <c r="H34">
        <v>14</v>
      </c>
      <c r="I34" s="6">
        <v>64</v>
      </c>
      <c r="J34" s="6">
        <v>66</v>
      </c>
      <c r="K34">
        <v>13</v>
      </c>
      <c r="L34">
        <v>15</v>
      </c>
      <c r="M34" s="1">
        <f t="shared" si="0"/>
        <v>1.103448275862069</v>
      </c>
      <c r="N34" s="1">
        <f t="shared" si="1"/>
        <v>1.1379310344827587</v>
      </c>
    </row>
    <row r="35" spans="1:14" x14ac:dyDescent="0.25">
      <c r="A35" t="s">
        <v>74</v>
      </c>
      <c r="B35" t="s">
        <v>75</v>
      </c>
      <c r="C35" t="s">
        <v>19</v>
      </c>
      <c r="D35">
        <v>1.1E-4</v>
      </c>
      <c r="E35">
        <v>48</v>
      </c>
      <c r="F35">
        <v>47</v>
      </c>
      <c r="G35">
        <v>9</v>
      </c>
      <c r="H35">
        <v>12</v>
      </c>
      <c r="I35" s="6">
        <v>56</v>
      </c>
      <c r="J35" s="6">
        <v>60</v>
      </c>
      <c r="K35">
        <v>10</v>
      </c>
      <c r="L35">
        <v>12</v>
      </c>
      <c r="M35" s="1">
        <f t="shared" si="0"/>
        <v>1.1666666666666667</v>
      </c>
      <c r="N35" s="1">
        <f t="shared" si="1"/>
        <v>1.2765957446808511</v>
      </c>
    </row>
    <row r="36" spans="1:14" x14ac:dyDescent="0.25">
      <c r="A36" t="s">
        <v>76</v>
      </c>
      <c r="B36" t="s">
        <v>77</v>
      </c>
      <c r="C36" t="s">
        <v>78</v>
      </c>
      <c r="D36" t="s">
        <v>28</v>
      </c>
      <c r="E36">
        <v>101</v>
      </c>
      <c r="F36">
        <v>94</v>
      </c>
      <c r="G36">
        <v>63</v>
      </c>
      <c r="H36">
        <v>59</v>
      </c>
      <c r="I36" s="6">
        <v>135</v>
      </c>
      <c r="J36" s="6">
        <v>122</v>
      </c>
      <c r="K36">
        <v>62</v>
      </c>
      <c r="L36">
        <v>58</v>
      </c>
      <c r="M36" s="1">
        <f t="shared" si="0"/>
        <v>1.3366336633663367</v>
      </c>
      <c r="N36" s="1">
        <f t="shared" si="1"/>
        <v>1.2978723404255319</v>
      </c>
    </row>
    <row r="37" spans="1:14" x14ac:dyDescent="0.25">
      <c r="A37" t="s">
        <v>79</v>
      </c>
      <c r="B37" t="s">
        <v>80</v>
      </c>
      <c r="C37" t="s">
        <v>81</v>
      </c>
      <c r="D37">
        <v>0.23</v>
      </c>
      <c r="E37">
        <v>3</v>
      </c>
      <c r="F37">
        <v>6</v>
      </c>
      <c r="G37">
        <v>3</v>
      </c>
      <c r="H37">
        <v>3</v>
      </c>
      <c r="I37" s="6">
        <v>0</v>
      </c>
      <c r="J37" s="6">
        <v>3</v>
      </c>
      <c r="K37">
        <v>1</v>
      </c>
      <c r="L37">
        <v>1</v>
      </c>
      <c r="M37" s="1">
        <f t="shared" si="0"/>
        <v>0</v>
      </c>
      <c r="N37" s="1">
        <f t="shared" si="1"/>
        <v>0.5</v>
      </c>
    </row>
    <row r="38" spans="1:14" x14ac:dyDescent="0.25">
      <c r="A38" s="2" t="s">
        <v>82</v>
      </c>
      <c r="B38" s="2" t="s">
        <v>83</v>
      </c>
      <c r="C38" s="2" t="s">
        <v>84</v>
      </c>
      <c r="D38" s="2">
        <v>4.8999999999999998E-3</v>
      </c>
      <c r="E38" s="2">
        <v>37</v>
      </c>
      <c r="F38" s="2">
        <v>35</v>
      </c>
      <c r="G38" s="2">
        <v>30</v>
      </c>
      <c r="H38" s="2">
        <v>34</v>
      </c>
      <c r="I38" s="8">
        <v>53</v>
      </c>
      <c r="J38" s="8">
        <v>59</v>
      </c>
      <c r="K38" s="2">
        <v>30</v>
      </c>
      <c r="L38" s="2">
        <v>26</v>
      </c>
      <c r="M38" s="3">
        <f t="shared" si="0"/>
        <v>1.4324324324324325</v>
      </c>
      <c r="N38" s="3">
        <f t="shared" si="1"/>
        <v>1.6857142857142857</v>
      </c>
    </row>
    <row r="39" spans="1:14" x14ac:dyDescent="0.25">
      <c r="A39" s="2" t="s">
        <v>85</v>
      </c>
      <c r="B39" s="2" t="s">
        <v>86</v>
      </c>
      <c r="C39" s="2" t="s">
        <v>84</v>
      </c>
      <c r="D39" s="2">
        <v>4.4000000000000003E-3</v>
      </c>
      <c r="E39" s="2">
        <v>36</v>
      </c>
      <c r="F39" s="2">
        <v>39</v>
      </c>
      <c r="G39" s="2">
        <v>38</v>
      </c>
      <c r="H39" s="2">
        <v>41</v>
      </c>
      <c r="I39" s="8">
        <v>65</v>
      </c>
      <c r="J39" s="8">
        <v>71</v>
      </c>
      <c r="K39" s="2">
        <v>41</v>
      </c>
      <c r="L39" s="2">
        <v>40</v>
      </c>
      <c r="M39" s="3">
        <f t="shared" si="0"/>
        <v>1.8055555555555556</v>
      </c>
      <c r="N39" s="3">
        <f t="shared" si="1"/>
        <v>1.8205128205128205</v>
      </c>
    </row>
    <row r="40" spans="1:14" x14ac:dyDescent="0.25">
      <c r="A40" t="s">
        <v>87</v>
      </c>
      <c r="B40" t="s">
        <v>88</v>
      </c>
      <c r="C40" t="s">
        <v>54</v>
      </c>
      <c r="D40" t="s">
        <v>28</v>
      </c>
      <c r="E40">
        <v>349</v>
      </c>
      <c r="F40">
        <v>362</v>
      </c>
      <c r="G40">
        <v>96</v>
      </c>
      <c r="H40">
        <v>91</v>
      </c>
      <c r="I40" s="6">
        <v>375</v>
      </c>
      <c r="J40" s="6">
        <v>354</v>
      </c>
      <c r="K40">
        <v>87</v>
      </c>
      <c r="L40">
        <v>84</v>
      </c>
      <c r="M40" s="1">
        <f t="shared" si="0"/>
        <v>1.0744985673352436</v>
      </c>
      <c r="N40" s="1">
        <f t="shared" si="1"/>
        <v>0.97790055248618779</v>
      </c>
    </row>
    <row r="41" spans="1:14" x14ac:dyDescent="0.25">
      <c r="A41" t="s">
        <v>89</v>
      </c>
      <c r="B41" t="s">
        <v>90</v>
      </c>
      <c r="C41" t="s">
        <v>84</v>
      </c>
      <c r="D41">
        <v>2.5000000000000001E-3</v>
      </c>
      <c r="E41">
        <v>3</v>
      </c>
      <c r="F41">
        <v>2</v>
      </c>
      <c r="G41">
        <v>0</v>
      </c>
      <c r="H41">
        <v>0</v>
      </c>
      <c r="I41" s="6">
        <v>2</v>
      </c>
      <c r="J41" s="6">
        <v>2</v>
      </c>
      <c r="K41">
        <v>0</v>
      </c>
      <c r="L41">
        <v>0</v>
      </c>
      <c r="M41" s="1">
        <f t="shared" si="0"/>
        <v>0.66666666666666663</v>
      </c>
      <c r="N41" s="1">
        <f t="shared" si="1"/>
        <v>1</v>
      </c>
    </row>
    <row r="42" spans="1:14" x14ac:dyDescent="0.25">
      <c r="A42" t="s">
        <v>91</v>
      </c>
      <c r="B42" t="s">
        <v>92</v>
      </c>
      <c r="C42" t="s">
        <v>49</v>
      </c>
      <c r="D42">
        <v>8.5999999999999993E-2</v>
      </c>
      <c r="E42">
        <v>1206</v>
      </c>
      <c r="F42">
        <v>1233</v>
      </c>
      <c r="G42">
        <v>1102</v>
      </c>
      <c r="H42">
        <v>1340</v>
      </c>
      <c r="I42" s="6">
        <v>1421</v>
      </c>
      <c r="J42" s="6">
        <v>1337</v>
      </c>
      <c r="K42">
        <v>1049</v>
      </c>
      <c r="L42">
        <v>1048</v>
      </c>
      <c r="M42" s="1">
        <f t="shared" ref="M42:M73" si="2">I42/E42</f>
        <v>1.1782752902155886</v>
      </c>
      <c r="N42" s="1">
        <f t="shared" ref="N42:N73" si="3">J42/F42</f>
        <v>1.0843471208434712</v>
      </c>
    </row>
    <row r="43" spans="1:14" x14ac:dyDescent="0.25">
      <c r="A43" t="s">
        <v>93</v>
      </c>
      <c r="B43" t="s">
        <v>94</v>
      </c>
      <c r="C43" t="s">
        <v>95</v>
      </c>
      <c r="D43" t="s">
        <v>28</v>
      </c>
      <c r="E43">
        <v>84</v>
      </c>
      <c r="F43">
        <v>76</v>
      </c>
      <c r="G43">
        <v>66</v>
      </c>
      <c r="H43">
        <v>69</v>
      </c>
      <c r="I43" s="6">
        <v>96</v>
      </c>
      <c r="J43" s="6">
        <v>90</v>
      </c>
      <c r="K43">
        <v>45</v>
      </c>
      <c r="L43">
        <v>44</v>
      </c>
      <c r="M43" s="1">
        <f t="shared" si="2"/>
        <v>1.1428571428571428</v>
      </c>
      <c r="N43" s="1">
        <f t="shared" si="3"/>
        <v>1.1842105263157894</v>
      </c>
    </row>
    <row r="44" spans="1:14" x14ac:dyDescent="0.25">
      <c r="A44" t="s">
        <v>96</v>
      </c>
      <c r="B44" t="s">
        <v>97</v>
      </c>
      <c r="C44" t="s">
        <v>54</v>
      </c>
      <c r="D44" t="s">
        <v>28</v>
      </c>
      <c r="E44">
        <v>113</v>
      </c>
      <c r="F44">
        <v>108</v>
      </c>
      <c r="G44">
        <v>47</v>
      </c>
      <c r="H44">
        <v>48</v>
      </c>
      <c r="I44" s="6">
        <v>89</v>
      </c>
      <c r="J44" s="6">
        <v>92</v>
      </c>
      <c r="K44">
        <v>40</v>
      </c>
      <c r="L44">
        <v>37</v>
      </c>
      <c r="M44" s="1">
        <f t="shared" si="2"/>
        <v>0.78761061946902655</v>
      </c>
      <c r="N44" s="1">
        <f t="shared" si="3"/>
        <v>0.85185185185185186</v>
      </c>
    </row>
    <row r="45" spans="1:14" x14ac:dyDescent="0.25">
      <c r="A45" t="s">
        <v>98</v>
      </c>
      <c r="B45" t="s">
        <v>99</v>
      </c>
      <c r="C45" t="s">
        <v>100</v>
      </c>
      <c r="D45" t="s">
        <v>28</v>
      </c>
      <c r="E45">
        <v>143</v>
      </c>
      <c r="F45">
        <v>131</v>
      </c>
      <c r="G45">
        <v>25</v>
      </c>
      <c r="H45">
        <v>22</v>
      </c>
      <c r="I45" s="6">
        <v>149</v>
      </c>
      <c r="J45" s="6">
        <v>131</v>
      </c>
      <c r="K45">
        <v>22</v>
      </c>
      <c r="L45">
        <v>20</v>
      </c>
      <c r="M45" s="1">
        <f t="shared" si="2"/>
        <v>1.0419580419580419</v>
      </c>
      <c r="N45" s="1">
        <f t="shared" si="3"/>
        <v>1</v>
      </c>
    </row>
    <row r="46" spans="1:14" x14ac:dyDescent="0.25">
      <c r="A46" t="s">
        <v>101</v>
      </c>
      <c r="B46" t="s">
        <v>102</v>
      </c>
      <c r="C46" t="s">
        <v>100</v>
      </c>
      <c r="D46" t="s">
        <v>28</v>
      </c>
      <c r="E46">
        <v>70</v>
      </c>
      <c r="F46">
        <v>69</v>
      </c>
      <c r="G46">
        <v>9</v>
      </c>
      <c r="H46">
        <v>10</v>
      </c>
      <c r="I46" s="6">
        <v>73</v>
      </c>
      <c r="J46" s="6">
        <v>60</v>
      </c>
      <c r="K46">
        <v>7</v>
      </c>
      <c r="L46">
        <v>9</v>
      </c>
      <c r="M46" s="1">
        <f t="shared" si="2"/>
        <v>1.0428571428571429</v>
      </c>
      <c r="N46" s="1">
        <f t="shared" si="3"/>
        <v>0.86956521739130432</v>
      </c>
    </row>
    <row r="47" spans="1:14" x14ac:dyDescent="0.25">
      <c r="A47" t="s">
        <v>103</v>
      </c>
      <c r="B47" t="s">
        <v>104</v>
      </c>
      <c r="C47" t="s">
        <v>100</v>
      </c>
      <c r="D47">
        <v>1.2E-4</v>
      </c>
      <c r="E47">
        <v>199</v>
      </c>
      <c r="F47">
        <v>182</v>
      </c>
      <c r="G47">
        <v>162</v>
      </c>
      <c r="H47">
        <v>158</v>
      </c>
      <c r="I47" s="6">
        <v>231</v>
      </c>
      <c r="J47" s="6">
        <v>211</v>
      </c>
      <c r="K47">
        <v>111</v>
      </c>
      <c r="L47">
        <v>114</v>
      </c>
      <c r="M47" s="1">
        <f t="shared" si="2"/>
        <v>1.1608040201005025</v>
      </c>
      <c r="N47" s="1">
        <f t="shared" si="3"/>
        <v>1.1593406593406594</v>
      </c>
    </row>
    <row r="48" spans="1:14" x14ac:dyDescent="0.25">
      <c r="A48" t="s">
        <v>105</v>
      </c>
      <c r="B48" t="s">
        <v>106</v>
      </c>
      <c r="C48" t="s">
        <v>100</v>
      </c>
      <c r="D48" t="s">
        <v>28</v>
      </c>
      <c r="E48">
        <v>190</v>
      </c>
      <c r="F48">
        <v>175</v>
      </c>
      <c r="G48">
        <v>46</v>
      </c>
      <c r="H48">
        <v>50</v>
      </c>
      <c r="I48" s="6">
        <v>234</v>
      </c>
      <c r="J48" s="6">
        <v>216</v>
      </c>
      <c r="K48">
        <v>46</v>
      </c>
      <c r="L48">
        <v>45</v>
      </c>
      <c r="M48" s="1">
        <f t="shared" si="2"/>
        <v>1.2315789473684211</v>
      </c>
      <c r="N48" s="1">
        <f t="shared" si="3"/>
        <v>1.2342857142857142</v>
      </c>
    </row>
    <row r="49" spans="1:14" x14ac:dyDescent="0.25">
      <c r="A49" t="s">
        <v>107</v>
      </c>
      <c r="B49" t="s">
        <v>108</v>
      </c>
      <c r="C49" t="s">
        <v>100</v>
      </c>
      <c r="D49" t="s">
        <v>28</v>
      </c>
      <c r="E49">
        <v>212</v>
      </c>
      <c r="F49">
        <v>201</v>
      </c>
      <c r="G49">
        <v>51</v>
      </c>
      <c r="H49">
        <v>52</v>
      </c>
      <c r="I49" s="6">
        <v>260</v>
      </c>
      <c r="J49" s="6">
        <v>233</v>
      </c>
      <c r="K49">
        <v>50</v>
      </c>
      <c r="L49">
        <v>49</v>
      </c>
      <c r="M49" s="1">
        <f t="shared" si="2"/>
        <v>1.2264150943396226</v>
      </c>
      <c r="N49" s="1">
        <f t="shared" si="3"/>
        <v>1.1592039800995024</v>
      </c>
    </row>
    <row r="50" spans="1:14" x14ac:dyDescent="0.25">
      <c r="A50" t="s">
        <v>109</v>
      </c>
      <c r="B50" t="s">
        <v>110</v>
      </c>
      <c r="C50" t="s">
        <v>111</v>
      </c>
      <c r="D50">
        <v>3.8999999999999999E-4</v>
      </c>
      <c r="E50">
        <v>219</v>
      </c>
      <c r="F50">
        <v>207</v>
      </c>
      <c r="G50">
        <v>183</v>
      </c>
      <c r="H50">
        <v>174</v>
      </c>
      <c r="I50" s="6">
        <v>219</v>
      </c>
      <c r="J50" s="6">
        <v>214</v>
      </c>
      <c r="K50">
        <v>118</v>
      </c>
      <c r="L50">
        <v>129</v>
      </c>
      <c r="M50" s="1">
        <f t="shared" si="2"/>
        <v>1</v>
      </c>
      <c r="N50" s="1">
        <f t="shared" si="3"/>
        <v>1.0338164251207729</v>
      </c>
    </row>
    <row r="51" spans="1:14" x14ac:dyDescent="0.25">
      <c r="A51" t="s">
        <v>112</v>
      </c>
      <c r="B51" t="s">
        <v>113</v>
      </c>
      <c r="C51" t="s">
        <v>95</v>
      </c>
      <c r="D51" t="s">
        <v>28</v>
      </c>
      <c r="E51">
        <v>329</v>
      </c>
      <c r="F51">
        <v>307</v>
      </c>
      <c r="G51">
        <v>247</v>
      </c>
      <c r="H51">
        <v>255</v>
      </c>
      <c r="I51" s="6">
        <v>384</v>
      </c>
      <c r="J51" s="6">
        <v>378</v>
      </c>
      <c r="K51">
        <v>232</v>
      </c>
      <c r="L51">
        <v>229</v>
      </c>
      <c r="M51" s="1">
        <f t="shared" si="2"/>
        <v>1.1671732522796352</v>
      </c>
      <c r="N51" s="1">
        <f t="shared" si="3"/>
        <v>1.231270358306189</v>
      </c>
    </row>
    <row r="52" spans="1:14" s="4" customFormat="1" x14ac:dyDescent="0.25">
      <c r="A52" s="4" t="s">
        <v>114</v>
      </c>
      <c r="B52" s="4" t="s">
        <v>115</v>
      </c>
      <c r="C52" s="4" t="s">
        <v>116</v>
      </c>
      <c r="D52" s="4">
        <v>8.3000000000000001E-4</v>
      </c>
      <c r="E52" s="4">
        <v>72</v>
      </c>
      <c r="F52" s="4">
        <v>72</v>
      </c>
      <c r="G52" s="4">
        <v>31</v>
      </c>
      <c r="H52" s="4">
        <v>30</v>
      </c>
      <c r="I52" s="7">
        <v>104</v>
      </c>
      <c r="J52" s="7">
        <v>83</v>
      </c>
      <c r="K52" s="4">
        <v>23</v>
      </c>
      <c r="L52" s="4">
        <v>25</v>
      </c>
      <c r="M52" s="5">
        <f t="shared" si="2"/>
        <v>1.4444444444444444</v>
      </c>
      <c r="N52" s="5">
        <f t="shared" si="3"/>
        <v>1.1527777777777777</v>
      </c>
    </row>
    <row r="53" spans="1:14" s="4" customFormat="1" x14ac:dyDescent="0.25">
      <c r="A53" s="4" t="s">
        <v>117</v>
      </c>
      <c r="B53" s="4" t="s">
        <v>118</v>
      </c>
      <c r="C53" s="4" t="s">
        <v>116</v>
      </c>
      <c r="D53" s="4">
        <v>8.3000000000000001E-4</v>
      </c>
      <c r="E53" s="4">
        <v>72</v>
      </c>
      <c r="F53" s="4">
        <v>72</v>
      </c>
      <c r="G53" s="4">
        <v>31</v>
      </c>
      <c r="H53" s="4">
        <v>30</v>
      </c>
      <c r="I53" s="7">
        <v>104</v>
      </c>
      <c r="J53" s="7">
        <v>83</v>
      </c>
      <c r="K53" s="4">
        <v>23</v>
      </c>
      <c r="L53" s="4">
        <v>25</v>
      </c>
      <c r="M53" s="5">
        <f t="shared" si="2"/>
        <v>1.4444444444444444</v>
      </c>
      <c r="N53" s="5">
        <f t="shared" si="3"/>
        <v>1.1527777777777777</v>
      </c>
    </row>
    <row r="54" spans="1:14" x14ac:dyDescent="0.25">
      <c r="A54" t="s">
        <v>119</v>
      </c>
      <c r="B54" t="s">
        <v>120</v>
      </c>
      <c r="C54" t="s">
        <v>24</v>
      </c>
      <c r="D54" t="s">
        <v>28</v>
      </c>
      <c r="E54">
        <v>117</v>
      </c>
      <c r="F54">
        <v>113</v>
      </c>
      <c r="G54">
        <v>29</v>
      </c>
      <c r="H54">
        <v>26</v>
      </c>
      <c r="I54" s="6">
        <v>150</v>
      </c>
      <c r="J54" s="6">
        <v>154</v>
      </c>
      <c r="K54">
        <v>22</v>
      </c>
      <c r="L54">
        <v>20</v>
      </c>
      <c r="M54" s="1">
        <f t="shared" si="2"/>
        <v>1.2820512820512822</v>
      </c>
      <c r="N54" s="1">
        <f t="shared" si="3"/>
        <v>1.3628318584070795</v>
      </c>
    </row>
    <row r="55" spans="1:14" x14ac:dyDescent="0.25">
      <c r="A55" t="s">
        <v>121</v>
      </c>
      <c r="B55" t="s">
        <v>122</v>
      </c>
      <c r="C55" t="s">
        <v>123</v>
      </c>
      <c r="D55" t="s">
        <v>28</v>
      </c>
      <c r="E55">
        <v>290</v>
      </c>
      <c r="F55">
        <v>277</v>
      </c>
      <c r="G55">
        <v>164</v>
      </c>
      <c r="H55">
        <v>179</v>
      </c>
      <c r="I55" s="6">
        <v>320</v>
      </c>
      <c r="J55" s="6">
        <v>307</v>
      </c>
      <c r="K55">
        <v>137</v>
      </c>
      <c r="L55">
        <v>134</v>
      </c>
      <c r="M55" s="1">
        <f t="shared" si="2"/>
        <v>1.103448275862069</v>
      </c>
      <c r="N55" s="1">
        <f t="shared" si="3"/>
        <v>1.1083032490974729</v>
      </c>
    </row>
    <row r="56" spans="1:14" x14ac:dyDescent="0.25">
      <c r="A56" t="s">
        <v>124</v>
      </c>
      <c r="B56" t="s">
        <v>125</v>
      </c>
      <c r="C56" t="s">
        <v>123</v>
      </c>
      <c r="D56" t="s">
        <v>28</v>
      </c>
      <c r="E56">
        <v>303</v>
      </c>
      <c r="F56">
        <v>292</v>
      </c>
      <c r="G56">
        <v>167</v>
      </c>
      <c r="H56">
        <v>185</v>
      </c>
      <c r="I56" s="6">
        <v>333</v>
      </c>
      <c r="J56" s="6">
        <v>320</v>
      </c>
      <c r="K56">
        <v>141</v>
      </c>
      <c r="L56">
        <v>138</v>
      </c>
      <c r="M56" s="1">
        <f t="shared" si="2"/>
        <v>1.0990099009900991</v>
      </c>
      <c r="N56" s="1">
        <f t="shared" si="3"/>
        <v>1.095890410958904</v>
      </c>
    </row>
    <row r="57" spans="1:14" x14ac:dyDescent="0.25">
      <c r="A57" t="s">
        <v>126</v>
      </c>
      <c r="B57" t="s">
        <v>127</v>
      </c>
      <c r="C57" t="s">
        <v>27</v>
      </c>
      <c r="D57">
        <v>0.75</v>
      </c>
      <c r="E57">
        <v>11</v>
      </c>
      <c r="F57">
        <v>8</v>
      </c>
      <c r="G57">
        <v>15</v>
      </c>
      <c r="H57">
        <v>9</v>
      </c>
      <c r="I57" s="6">
        <v>10</v>
      </c>
      <c r="J57" s="6">
        <v>6</v>
      </c>
      <c r="K57">
        <v>11</v>
      </c>
      <c r="L57">
        <v>7</v>
      </c>
      <c r="M57" s="1">
        <f t="shared" si="2"/>
        <v>0.90909090909090906</v>
      </c>
      <c r="N57" s="1">
        <f t="shared" si="3"/>
        <v>0.75</v>
      </c>
    </row>
    <row r="58" spans="1:14" x14ac:dyDescent="0.25">
      <c r="A58" t="s">
        <v>128</v>
      </c>
      <c r="B58" t="s">
        <v>129</v>
      </c>
      <c r="C58" t="s">
        <v>27</v>
      </c>
      <c r="D58">
        <v>0.7</v>
      </c>
      <c r="E58">
        <v>11</v>
      </c>
      <c r="F58">
        <v>8</v>
      </c>
      <c r="G58">
        <v>15</v>
      </c>
      <c r="H58">
        <v>8</v>
      </c>
      <c r="I58" s="6">
        <v>9</v>
      </c>
      <c r="J58" s="6">
        <v>6</v>
      </c>
      <c r="K58">
        <v>10</v>
      </c>
      <c r="L58">
        <v>7</v>
      </c>
      <c r="M58" s="1">
        <f t="shared" si="2"/>
        <v>0.81818181818181823</v>
      </c>
      <c r="N58" s="1">
        <f t="shared" si="3"/>
        <v>0.75</v>
      </c>
    </row>
    <row r="59" spans="1:14" x14ac:dyDescent="0.25">
      <c r="A59" t="s">
        <v>130</v>
      </c>
      <c r="B59" t="s">
        <v>131</v>
      </c>
      <c r="C59" t="s">
        <v>132</v>
      </c>
      <c r="D59">
        <v>0.27</v>
      </c>
      <c r="E59">
        <v>32</v>
      </c>
      <c r="F59">
        <v>37</v>
      </c>
      <c r="G59">
        <v>48</v>
      </c>
      <c r="H59">
        <v>68</v>
      </c>
      <c r="I59" s="6">
        <v>50</v>
      </c>
      <c r="J59" s="6">
        <v>54</v>
      </c>
      <c r="K59">
        <v>47</v>
      </c>
      <c r="L59">
        <v>57</v>
      </c>
      <c r="M59" s="1">
        <f t="shared" si="2"/>
        <v>1.5625</v>
      </c>
      <c r="N59" s="1">
        <f t="shared" si="3"/>
        <v>1.4594594594594594</v>
      </c>
    </row>
    <row r="60" spans="1:14" x14ac:dyDescent="0.25">
      <c r="A60" t="s">
        <v>133</v>
      </c>
      <c r="B60" t="s">
        <v>134</v>
      </c>
      <c r="C60" t="s">
        <v>100</v>
      </c>
      <c r="D60">
        <v>6.0000000000000001E-3</v>
      </c>
      <c r="E60">
        <v>18</v>
      </c>
      <c r="F60">
        <v>17</v>
      </c>
      <c r="G60">
        <v>14</v>
      </c>
      <c r="H60">
        <v>16</v>
      </c>
      <c r="I60" s="6">
        <v>24</v>
      </c>
      <c r="J60" s="6">
        <v>26</v>
      </c>
      <c r="K60">
        <v>12</v>
      </c>
      <c r="L60">
        <v>14</v>
      </c>
      <c r="M60" s="1">
        <f t="shared" si="2"/>
        <v>1.3333333333333333</v>
      </c>
      <c r="N60" s="1">
        <f t="shared" si="3"/>
        <v>1.5294117647058822</v>
      </c>
    </row>
    <row r="61" spans="1:14" x14ac:dyDescent="0.25">
      <c r="A61" t="s">
        <v>135</v>
      </c>
      <c r="B61" t="s">
        <v>136</v>
      </c>
      <c r="C61" t="s">
        <v>100</v>
      </c>
      <c r="D61">
        <v>6.7000000000000004E-2</v>
      </c>
      <c r="E61">
        <v>30</v>
      </c>
      <c r="F61">
        <v>34</v>
      </c>
      <c r="G61">
        <v>24</v>
      </c>
      <c r="H61">
        <v>21</v>
      </c>
      <c r="I61" s="6">
        <v>25</v>
      </c>
      <c r="J61" s="6">
        <v>27</v>
      </c>
      <c r="K61">
        <v>19</v>
      </c>
      <c r="L61">
        <v>25</v>
      </c>
      <c r="M61" s="1">
        <f t="shared" si="2"/>
        <v>0.83333333333333337</v>
      </c>
      <c r="N61" s="1">
        <f t="shared" si="3"/>
        <v>0.79411764705882348</v>
      </c>
    </row>
    <row r="62" spans="1:14" x14ac:dyDescent="0.25">
      <c r="A62" t="s">
        <v>137</v>
      </c>
      <c r="B62" t="s">
        <v>138</v>
      </c>
      <c r="C62" t="s">
        <v>139</v>
      </c>
      <c r="D62">
        <v>2.8999999999999998E-3</v>
      </c>
      <c r="E62">
        <v>58</v>
      </c>
      <c r="F62">
        <v>58</v>
      </c>
      <c r="G62">
        <v>31</v>
      </c>
      <c r="H62">
        <v>34</v>
      </c>
      <c r="I62" s="6">
        <v>57</v>
      </c>
      <c r="J62" s="6">
        <v>66</v>
      </c>
      <c r="K62">
        <v>31</v>
      </c>
      <c r="L62">
        <v>30</v>
      </c>
      <c r="M62" s="1">
        <f t="shared" si="2"/>
        <v>0.98275862068965514</v>
      </c>
      <c r="N62" s="1">
        <f t="shared" si="3"/>
        <v>1.1379310344827587</v>
      </c>
    </row>
    <row r="63" spans="1:14" x14ac:dyDescent="0.25">
      <c r="A63" t="s">
        <v>140</v>
      </c>
      <c r="B63" t="s">
        <v>141</v>
      </c>
      <c r="C63" t="s">
        <v>139</v>
      </c>
      <c r="D63">
        <v>3.2000000000000002E-3</v>
      </c>
      <c r="E63">
        <v>56</v>
      </c>
      <c r="F63">
        <v>58</v>
      </c>
      <c r="G63">
        <v>30</v>
      </c>
      <c r="H63">
        <v>32</v>
      </c>
      <c r="I63" s="6">
        <v>57</v>
      </c>
      <c r="J63" s="6">
        <v>66</v>
      </c>
      <c r="K63">
        <v>30</v>
      </c>
      <c r="L63">
        <v>29</v>
      </c>
      <c r="M63" s="1">
        <f t="shared" si="2"/>
        <v>1.0178571428571428</v>
      </c>
      <c r="N63" s="1">
        <f t="shared" si="3"/>
        <v>1.1379310344827587</v>
      </c>
    </row>
    <row r="64" spans="1:14" x14ac:dyDescent="0.25">
      <c r="A64" t="s">
        <v>142</v>
      </c>
      <c r="B64" t="s">
        <v>143</v>
      </c>
      <c r="C64" t="s">
        <v>139</v>
      </c>
      <c r="D64">
        <v>0.01</v>
      </c>
      <c r="E64">
        <v>93</v>
      </c>
      <c r="F64">
        <v>98</v>
      </c>
      <c r="G64">
        <v>87</v>
      </c>
      <c r="H64">
        <v>85</v>
      </c>
      <c r="I64" s="6">
        <v>126</v>
      </c>
      <c r="J64" s="6">
        <v>122</v>
      </c>
      <c r="K64">
        <v>96</v>
      </c>
      <c r="L64">
        <v>81</v>
      </c>
      <c r="M64" s="1">
        <f t="shared" si="2"/>
        <v>1.3548387096774193</v>
      </c>
      <c r="N64" s="1">
        <f t="shared" si="3"/>
        <v>1.2448979591836735</v>
      </c>
    </row>
    <row r="65" spans="1:14" x14ac:dyDescent="0.25">
      <c r="A65" t="s">
        <v>144</v>
      </c>
      <c r="B65" t="s">
        <v>145</v>
      </c>
      <c r="C65" t="s">
        <v>100</v>
      </c>
      <c r="D65">
        <v>1E-3</v>
      </c>
      <c r="E65">
        <v>311</v>
      </c>
      <c r="F65">
        <v>282</v>
      </c>
      <c r="G65">
        <v>184</v>
      </c>
      <c r="H65">
        <v>204</v>
      </c>
      <c r="I65" s="6">
        <v>280</v>
      </c>
      <c r="J65" s="6">
        <v>297</v>
      </c>
      <c r="K65">
        <v>175</v>
      </c>
      <c r="L65">
        <v>178</v>
      </c>
      <c r="M65" s="1">
        <f t="shared" si="2"/>
        <v>0.90032154340836013</v>
      </c>
      <c r="N65" s="1">
        <f t="shared" si="3"/>
        <v>1.053191489361702</v>
      </c>
    </row>
    <row r="66" spans="1:14" x14ac:dyDescent="0.25">
      <c r="A66" s="2" t="s">
        <v>146</v>
      </c>
      <c r="B66" s="2" t="s">
        <v>147</v>
      </c>
      <c r="C66" s="2" t="s">
        <v>116</v>
      </c>
      <c r="D66" s="2" t="s">
        <v>28</v>
      </c>
      <c r="E66" s="2">
        <v>280</v>
      </c>
      <c r="F66" s="2">
        <v>284</v>
      </c>
      <c r="G66" s="2">
        <v>225</v>
      </c>
      <c r="H66" s="2">
        <v>224</v>
      </c>
      <c r="I66" s="8">
        <v>414</v>
      </c>
      <c r="J66" s="8">
        <v>405</v>
      </c>
      <c r="K66" s="2">
        <v>210</v>
      </c>
      <c r="L66" s="2">
        <v>213</v>
      </c>
      <c r="M66" s="1">
        <f t="shared" si="2"/>
        <v>1.4785714285714286</v>
      </c>
      <c r="N66" s="1">
        <f t="shared" si="3"/>
        <v>1.426056338028169</v>
      </c>
    </row>
    <row r="67" spans="1:14" x14ac:dyDescent="0.25">
      <c r="A67" t="s">
        <v>148</v>
      </c>
      <c r="B67" t="s">
        <v>149</v>
      </c>
      <c r="C67" t="s">
        <v>24</v>
      </c>
      <c r="D67">
        <v>3.8E-3</v>
      </c>
      <c r="E67">
        <v>323</v>
      </c>
      <c r="F67">
        <v>325</v>
      </c>
      <c r="G67">
        <v>294</v>
      </c>
      <c r="H67">
        <v>297</v>
      </c>
      <c r="I67" s="6">
        <v>413</v>
      </c>
      <c r="J67" s="6">
        <v>432</v>
      </c>
      <c r="K67">
        <v>308</v>
      </c>
      <c r="L67">
        <v>312</v>
      </c>
      <c r="M67" s="1">
        <f t="shared" si="2"/>
        <v>1.2786377708978329</v>
      </c>
      <c r="N67" s="1">
        <f t="shared" si="3"/>
        <v>1.3292307692307692</v>
      </c>
    </row>
    <row r="68" spans="1:14" x14ac:dyDescent="0.25">
      <c r="A68" t="s">
        <v>150</v>
      </c>
      <c r="B68" t="s">
        <v>151</v>
      </c>
      <c r="C68" t="s">
        <v>24</v>
      </c>
      <c r="D68">
        <v>8.3999999999999995E-3</v>
      </c>
      <c r="E68">
        <v>297</v>
      </c>
      <c r="F68">
        <v>309</v>
      </c>
      <c r="G68">
        <v>285</v>
      </c>
      <c r="H68">
        <v>279</v>
      </c>
      <c r="I68" s="6">
        <v>393</v>
      </c>
      <c r="J68" s="6">
        <v>414</v>
      </c>
      <c r="K68">
        <v>284</v>
      </c>
      <c r="L68">
        <v>294</v>
      </c>
      <c r="M68" s="1">
        <f t="shared" si="2"/>
        <v>1.3232323232323233</v>
      </c>
      <c r="N68" s="1">
        <f t="shared" si="3"/>
        <v>1.3398058252427185</v>
      </c>
    </row>
    <row r="69" spans="1:14" x14ac:dyDescent="0.25">
      <c r="A69" s="2" t="s">
        <v>152</v>
      </c>
      <c r="B69" s="2" t="s">
        <v>153</v>
      </c>
      <c r="C69" s="2" t="s">
        <v>57</v>
      </c>
      <c r="D69" s="2">
        <v>7.7999999999999996E-3</v>
      </c>
      <c r="E69" s="2">
        <v>20</v>
      </c>
      <c r="F69" s="2">
        <v>18</v>
      </c>
      <c r="G69" s="2">
        <v>13</v>
      </c>
      <c r="H69" s="2">
        <v>13</v>
      </c>
      <c r="I69" s="8">
        <v>25</v>
      </c>
      <c r="J69" s="8">
        <v>31</v>
      </c>
      <c r="K69" s="2">
        <v>10</v>
      </c>
      <c r="L69" s="2">
        <v>10</v>
      </c>
      <c r="M69" s="1">
        <f t="shared" si="2"/>
        <v>1.25</v>
      </c>
      <c r="N69" s="1">
        <f t="shared" si="3"/>
        <v>1.7222222222222223</v>
      </c>
    </row>
    <row r="70" spans="1:14" x14ac:dyDescent="0.25">
      <c r="A70" t="s">
        <v>154</v>
      </c>
      <c r="B70" t="s">
        <v>155</v>
      </c>
      <c r="C70" t="s">
        <v>24</v>
      </c>
      <c r="D70" t="s">
        <v>28</v>
      </c>
      <c r="E70">
        <v>90</v>
      </c>
      <c r="F70">
        <v>84</v>
      </c>
      <c r="G70">
        <v>21</v>
      </c>
      <c r="H70">
        <v>19</v>
      </c>
      <c r="I70" s="6">
        <v>88</v>
      </c>
      <c r="J70" s="6">
        <v>88</v>
      </c>
      <c r="K70">
        <v>21</v>
      </c>
      <c r="L70">
        <v>19</v>
      </c>
      <c r="M70" s="1">
        <f t="shared" si="2"/>
        <v>0.97777777777777775</v>
      </c>
      <c r="N70" s="1">
        <f t="shared" si="3"/>
        <v>1.0476190476190477</v>
      </c>
    </row>
    <row r="71" spans="1:14" x14ac:dyDescent="0.25">
      <c r="A71" t="s">
        <v>156</v>
      </c>
      <c r="B71" t="s">
        <v>157</v>
      </c>
      <c r="C71" t="s">
        <v>24</v>
      </c>
      <c r="D71" t="s">
        <v>28</v>
      </c>
      <c r="E71">
        <v>94</v>
      </c>
      <c r="F71">
        <v>85</v>
      </c>
      <c r="G71">
        <v>20</v>
      </c>
      <c r="H71">
        <v>19</v>
      </c>
      <c r="I71" s="6">
        <v>86</v>
      </c>
      <c r="J71" s="6">
        <v>88</v>
      </c>
      <c r="K71">
        <v>19</v>
      </c>
      <c r="L71">
        <v>20</v>
      </c>
      <c r="M71" s="1">
        <f t="shared" si="2"/>
        <v>0.91489361702127658</v>
      </c>
      <c r="N71" s="1">
        <f t="shared" si="3"/>
        <v>1.0352941176470589</v>
      </c>
    </row>
    <row r="72" spans="1:14" x14ac:dyDescent="0.25">
      <c r="A72" t="s">
        <v>158</v>
      </c>
      <c r="B72" t="s">
        <v>159</v>
      </c>
      <c r="C72" t="s">
        <v>38</v>
      </c>
      <c r="D72" t="s">
        <v>28</v>
      </c>
      <c r="E72">
        <v>76</v>
      </c>
      <c r="F72">
        <v>79</v>
      </c>
      <c r="G72">
        <v>7</v>
      </c>
      <c r="H72">
        <v>7</v>
      </c>
      <c r="I72" s="6">
        <v>74</v>
      </c>
      <c r="J72" s="6">
        <v>76</v>
      </c>
      <c r="K72">
        <v>6</v>
      </c>
      <c r="L72">
        <v>6</v>
      </c>
      <c r="M72" s="1">
        <f t="shared" si="2"/>
        <v>0.97368421052631582</v>
      </c>
      <c r="N72" s="1">
        <f t="shared" si="3"/>
        <v>0.96202531645569622</v>
      </c>
    </row>
    <row r="73" spans="1:14" x14ac:dyDescent="0.25">
      <c r="A73" s="2" t="s">
        <v>160</v>
      </c>
      <c r="B73" s="2" t="s">
        <v>161</v>
      </c>
      <c r="C73" s="2" t="s">
        <v>57</v>
      </c>
      <c r="D73" s="2">
        <v>4.0000000000000002E-4</v>
      </c>
      <c r="E73" s="2">
        <v>18</v>
      </c>
      <c r="F73" s="2">
        <v>17</v>
      </c>
      <c r="G73" s="2">
        <v>5</v>
      </c>
      <c r="H73" s="2">
        <v>5</v>
      </c>
      <c r="I73" s="8">
        <v>26</v>
      </c>
      <c r="J73" s="8">
        <v>22</v>
      </c>
      <c r="K73" s="2">
        <v>7</v>
      </c>
      <c r="L73" s="2">
        <v>9</v>
      </c>
      <c r="M73" s="3">
        <f t="shared" si="2"/>
        <v>1.4444444444444444</v>
      </c>
      <c r="N73" s="3">
        <f t="shared" si="3"/>
        <v>1.2941176470588236</v>
      </c>
    </row>
    <row r="74" spans="1:14" x14ac:dyDescent="0.25">
      <c r="A74" s="2" t="s">
        <v>162</v>
      </c>
      <c r="B74" s="2" t="s">
        <v>163</v>
      </c>
      <c r="C74" s="2" t="s">
        <v>57</v>
      </c>
      <c r="D74" s="2">
        <v>1.2999999999999999E-3</v>
      </c>
      <c r="E74" s="2">
        <v>18</v>
      </c>
      <c r="F74" s="2">
        <v>18</v>
      </c>
      <c r="G74" s="2">
        <v>5</v>
      </c>
      <c r="H74" s="2">
        <v>6</v>
      </c>
      <c r="I74" s="8">
        <v>26</v>
      </c>
      <c r="J74" s="8">
        <v>23</v>
      </c>
      <c r="K74" s="2">
        <v>6</v>
      </c>
      <c r="L74" s="2">
        <v>10</v>
      </c>
      <c r="M74" s="3">
        <f t="shared" ref="M74:M103" si="4">I74/E74</f>
        <v>1.4444444444444444</v>
      </c>
      <c r="N74" s="3">
        <f t="shared" ref="N74:N103" si="5">J74/F74</f>
        <v>1.2777777777777777</v>
      </c>
    </row>
    <row r="75" spans="1:14" x14ac:dyDescent="0.25">
      <c r="A75" t="s">
        <v>164</v>
      </c>
      <c r="B75" t="s">
        <v>165</v>
      </c>
      <c r="C75" t="s">
        <v>38</v>
      </c>
      <c r="D75">
        <v>2.7999999999999998E-4</v>
      </c>
      <c r="E75">
        <v>367</v>
      </c>
      <c r="F75">
        <v>347</v>
      </c>
      <c r="G75">
        <v>129</v>
      </c>
      <c r="H75">
        <v>154</v>
      </c>
      <c r="I75" s="6">
        <v>414</v>
      </c>
      <c r="J75" s="6">
        <v>443</v>
      </c>
      <c r="K75">
        <v>152</v>
      </c>
      <c r="L75">
        <v>168</v>
      </c>
      <c r="M75" s="1">
        <f t="shared" si="4"/>
        <v>1.1280653950953679</v>
      </c>
      <c r="N75" s="1">
        <f t="shared" si="5"/>
        <v>1.276657060518732</v>
      </c>
    </row>
    <row r="76" spans="1:14" x14ac:dyDescent="0.25">
      <c r="A76" t="s">
        <v>166</v>
      </c>
      <c r="B76" t="s">
        <v>167</v>
      </c>
      <c r="C76" t="s">
        <v>31</v>
      </c>
      <c r="D76">
        <v>3.5000000000000003E-2</v>
      </c>
      <c r="E76">
        <v>908</v>
      </c>
      <c r="F76">
        <v>926</v>
      </c>
      <c r="G76">
        <v>795</v>
      </c>
      <c r="H76">
        <v>875</v>
      </c>
      <c r="I76" s="6">
        <v>881</v>
      </c>
      <c r="J76" s="6">
        <v>922</v>
      </c>
      <c r="K76">
        <v>744</v>
      </c>
      <c r="L76">
        <v>775</v>
      </c>
      <c r="M76" s="1">
        <f t="shared" si="4"/>
        <v>0.97026431718061679</v>
      </c>
      <c r="N76" s="1">
        <f t="shared" si="5"/>
        <v>0.99568034557235419</v>
      </c>
    </row>
    <row r="77" spans="1:14" x14ac:dyDescent="0.25">
      <c r="A77" t="s">
        <v>168</v>
      </c>
      <c r="B77" t="s">
        <v>169</v>
      </c>
      <c r="C77" t="s">
        <v>54</v>
      </c>
      <c r="D77">
        <v>1.0999999999999999E-2</v>
      </c>
      <c r="E77">
        <v>1356</v>
      </c>
      <c r="F77">
        <v>1358</v>
      </c>
      <c r="G77">
        <v>1119</v>
      </c>
      <c r="H77">
        <v>1321</v>
      </c>
      <c r="I77" s="6">
        <v>1489</v>
      </c>
      <c r="J77" s="6">
        <v>1433</v>
      </c>
      <c r="K77">
        <v>1054</v>
      </c>
      <c r="L77">
        <v>1028</v>
      </c>
      <c r="M77" s="1">
        <f t="shared" si="4"/>
        <v>1.0980825958702065</v>
      </c>
      <c r="N77" s="1">
        <f t="shared" si="5"/>
        <v>1.0552282768777614</v>
      </c>
    </row>
    <row r="78" spans="1:14" x14ac:dyDescent="0.25">
      <c r="A78" t="s">
        <v>170</v>
      </c>
      <c r="B78" t="s">
        <v>171</v>
      </c>
      <c r="C78" t="s">
        <v>172</v>
      </c>
      <c r="D78">
        <v>9.7000000000000003E-3</v>
      </c>
      <c r="E78">
        <v>2183</v>
      </c>
      <c r="F78">
        <v>1929</v>
      </c>
      <c r="G78">
        <v>2221</v>
      </c>
      <c r="H78">
        <v>2208</v>
      </c>
      <c r="I78" s="6">
        <v>1835</v>
      </c>
      <c r="J78" s="6">
        <v>1822</v>
      </c>
      <c r="K78">
        <v>1911</v>
      </c>
      <c r="L78">
        <v>1887</v>
      </c>
      <c r="M78" s="1">
        <f t="shared" si="4"/>
        <v>0.84058634906092533</v>
      </c>
      <c r="N78" s="1">
        <f t="shared" si="5"/>
        <v>0.94453084499740803</v>
      </c>
    </row>
    <row r="79" spans="1:14" x14ac:dyDescent="0.25">
      <c r="A79" t="s">
        <v>173</v>
      </c>
      <c r="B79" t="s">
        <v>174</v>
      </c>
      <c r="C79" t="s">
        <v>175</v>
      </c>
      <c r="D79" t="s">
        <v>28</v>
      </c>
      <c r="E79">
        <v>104</v>
      </c>
      <c r="F79">
        <v>87</v>
      </c>
      <c r="G79">
        <v>4</v>
      </c>
      <c r="H79">
        <v>4</v>
      </c>
      <c r="I79" s="6">
        <v>101</v>
      </c>
      <c r="J79" s="6">
        <v>102</v>
      </c>
      <c r="K79">
        <v>5</v>
      </c>
      <c r="L79">
        <v>3</v>
      </c>
      <c r="M79" s="1">
        <f t="shared" si="4"/>
        <v>0.97115384615384615</v>
      </c>
      <c r="N79" s="1">
        <f t="shared" si="5"/>
        <v>1.1724137931034482</v>
      </c>
    </row>
    <row r="80" spans="1:14" x14ac:dyDescent="0.25">
      <c r="A80" t="s">
        <v>176</v>
      </c>
      <c r="B80" t="s">
        <v>177</v>
      </c>
      <c r="C80" t="s">
        <v>19</v>
      </c>
      <c r="D80">
        <v>2.5000000000000001E-3</v>
      </c>
      <c r="E80">
        <v>53</v>
      </c>
      <c r="F80">
        <v>57</v>
      </c>
      <c r="G80">
        <v>35</v>
      </c>
      <c r="H80">
        <v>30</v>
      </c>
      <c r="I80" s="6">
        <v>66</v>
      </c>
      <c r="J80" s="6">
        <v>73</v>
      </c>
      <c r="K80">
        <v>26</v>
      </c>
      <c r="L80">
        <v>28</v>
      </c>
      <c r="M80" s="1">
        <f t="shared" si="4"/>
        <v>1.2452830188679245</v>
      </c>
      <c r="N80" s="1">
        <f t="shared" si="5"/>
        <v>1.2807017543859649</v>
      </c>
    </row>
    <row r="81" spans="1:14" x14ac:dyDescent="0.25">
      <c r="A81" t="s">
        <v>178</v>
      </c>
      <c r="B81" t="s">
        <v>179</v>
      </c>
      <c r="C81" t="s">
        <v>19</v>
      </c>
      <c r="D81">
        <v>5.5999999999999999E-3</v>
      </c>
      <c r="E81">
        <v>50</v>
      </c>
      <c r="F81">
        <v>49</v>
      </c>
      <c r="G81">
        <v>34</v>
      </c>
      <c r="H81">
        <v>30</v>
      </c>
      <c r="I81" s="6">
        <v>58</v>
      </c>
      <c r="J81" s="6">
        <v>69</v>
      </c>
      <c r="K81">
        <v>26</v>
      </c>
      <c r="L81">
        <v>27</v>
      </c>
      <c r="M81" s="1">
        <f t="shared" si="4"/>
        <v>1.1599999999999999</v>
      </c>
      <c r="N81" s="1">
        <f t="shared" si="5"/>
        <v>1.4081632653061225</v>
      </c>
    </row>
    <row r="82" spans="1:14" x14ac:dyDescent="0.25">
      <c r="A82" t="s">
        <v>180</v>
      </c>
      <c r="B82" t="s">
        <v>181</v>
      </c>
      <c r="C82" t="s">
        <v>27</v>
      </c>
      <c r="D82">
        <v>9.1999999999999998E-2</v>
      </c>
      <c r="E82">
        <v>360</v>
      </c>
      <c r="F82">
        <v>445</v>
      </c>
      <c r="G82">
        <v>317</v>
      </c>
      <c r="H82">
        <v>317</v>
      </c>
      <c r="I82" s="6">
        <v>440</v>
      </c>
      <c r="J82" s="6">
        <v>406</v>
      </c>
      <c r="K82">
        <v>311</v>
      </c>
      <c r="L82">
        <v>347</v>
      </c>
      <c r="M82" s="1">
        <f t="shared" si="4"/>
        <v>1.2222222222222223</v>
      </c>
      <c r="N82" s="1">
        <f t="shared" si="5"/>
        <v>0.91235955056179774</v>
      </c>
    </row>
    <row r="83" spans="1:14" x14ac:dyDescent="0.25">
      <c r="A83" t="s">
        <v>182</v>
      </c>
      <c r="B83" t="s">
        <v>183</v>
      </c>
      <c r="C83" t="s">
        <v>71</v>
      </c>
      <c r="D83">
        <v>3.8E-3</v>
      </c>
      <c r="E83">
        <v>36</v>
      </c>
      <c r="F83">
        <v>41</v>
      </c>
      <c r="G83">
        <v>24</v>
      </c>
      <c r="H83">
        <v>23</v>
      </c>
      <c r="I83" s="6">
        <v>50</v>
      </c>
      <c r="J83" s="6">
        <v>48</v>
      </c>
      <c r="K83">
        <v>30</v>
      </c>
      <c r="L83">
        <v>25</v>
      </c>
      <c r="M83" s="1">
        <f t="shared" si="4"/>
        <v>1.3888888888888888</v>
      </c>
      <c r="N83" s="1">
        <f t="shared" si="5"/>
        <v>1.1707317073170731</v>
      </c>
    </row>
    <row r="84" spans="1:14" x14ac:dyDescent="0.25">
      <c r="A84" t="s">
        <v>184</v>
      </c>
      <c r="B84" t="s">
        <v>185</v>
      </c>
      <c r="C84" t="s">
        <v>71</v>
      </c>
      <c r="D84">
        <v>1.4E-2</v>
      </c>
      <c r="E84">
        <v>33</v>
      </c>
      <c r="F84">
        <v>40</v>
      </c>
      <c r="G84">
        <v>22</v>
      </c>
      <c r="H84">
        <v>19</v>
      </c>
      <c r="I84" s="6">
        <v>45</v>
      </c>
      <c r="J84" s="6">
        <v>43</v>
      </c>
      <c r="K84">
        <v>28</v>
      </c>
      <c r="L84">
        <v>21</v>
      </c>
      <c r="M84" s="1">
        <f t="shared" si="4"/>
        <v>1.3636363636363635</v>
      </c>
      <c r="N84" s="1">
        <f t="shared" si="5"/>
        <v>1.075</v>
      </c>
    </row>
    <row r="85" spans="1:14" x14ac:dyDescent="0.25">
      <c r="A85" t="s">
        <v>186</v>
      </c>
      <c r="B85" t="s">
        <v>187</v>
      </c>
      <c r="C85" t="s">
        <v>57</v>
      </c>
      <c r="D85">
        <v>1.4999999999999999E-2</v>
      </c>
      <c r="E85">
        <v>17</v>
      </c>
      <c r="F85">
        <v>13</v>
      </c>
      <c r="G85">
        <v>8</v>
      </c>
      <c r="H85">
        <v>6</v>
      </c>
      <c r="I85" s="6">
        <v>12</v>
      </c>
      <c r="J85" s="6">
        <v>14</v>
      </c>
      <c r="K85">
        <v>8</v>
      </c>
      <c r="L85">
        <v>6</v>
      </c>
      <c r="M85" s="1">
        <f t="shared" si="4"/>
        <v>0.70588235294117652</v>
      </c>
      <c r="N85" s="1">
        <f t="shared" si="5"/>
        <v>1.0769230769230769</v>
      </c>
    </row>
    <row r="86" spans="1:14" x14ac:dyDescent="0.25">
      <c r="A86" t="s">
        <v>188</v>
      </c>
      <c r="B86" t="s">
        <v>189</v>
      </c>
      <c r="C86" t="s">
        <v>57</v>
      </c>
      <c r="D86">
        <v>3.3999999999999998E-3</v>
      </c>
      <c r="E86">
        <v>42</v>
      </c>
      <c r="F86">
        <v>45</v>
      </c>
      <c r="G86">
        <v>22</v>
      </c>
      <c r="H86">
        <v>27</v>
      </c>
      <c r="I86" s="6">
        <v>48</v>
      </c>
      <c r="J86" s="6">
        <v>48</v>
      </c>
      <c r="K86">
        <v>22</v>
      </c>
      <c r="L86">
        <v>14</v>
      </c>
      <c r="M86" s="1">
        <f t="shared" si="4"/>
        <v>1.1428571428571428</v>
      </c>
      <c r="N86" s="1">
        <f t="shared" si="5"/>
        <v>1.0666666666666667</v>
      </c>
    </row>
    <row r="87" spans="1:14" x14ac:dyDescent="0.25">
      <c r="A87" t="s">
        <v>190</v>
      </c>
      <c r="B87" t="s">
        <v>191</v>
      </c>
      <c r="C87" t="s">
        <v>175</v>
      </c>
      <c r="D87">
        <v>1.9000000000000001E-4</v>
      </c>
      <c r="E87">
        <v>32</v>
      </c>
      <c r="F87">
        <v>30</v>
      </c>
      <c r="G87">
        <v>1</v>
      </c>
      <c r="H87">
        <v>1</v>
      </c>
      <c r="I87" s="6">
        <v>30</v>
      </c>
      <c r="J87" s="6">
        <v>23</v>
      </c>
      <c r="K87">
        <v>3</v>
      </c>
      <c r="L87">
        <v>3</v>
      </c>
      <c r="M87" s="1">
        <f t="shared" si="4"/>
        <v>0.9375</v>
      </c>
      <c r="N87" s="1">
        <f t="shared" si="5"/>
        <v>0.76666666666666672</v>
      </c>
    </row>
    <row r="88" spans="1:14" x14ac:dyDescent="0.25">
      <c r="A88" t="s">
        <v>192</v>
      </c>
      <c r="B88" t="s">
        <v>193</v>
      </c>
      <c r="C88" t="s">
        <v>175</v>
      </c>
      <c r="D88">
        <v>2.8E-3</v>
      </c>
      <c r="E88">
        <v>37</v>
      </c>
      <c r="F88">
        <v>41</v>
      </c>
      <c r="G88">
        <v>6</v>
      </c>
      <c r="H88">
        <v>2</v>
      </c>
      <c r="I88" s="6">
        <v>44</v>
      </c>
      <c r="J88" s="6">
        <v>30</v>
      </c>
      <c r="K88">
        <v>4</v>
      </c>
      <c r="L88">
        <v>4</v>
      </c>
      <c r="M88" s="1">
        <f t="shared" si="4"/>
        <v>1.1891891891891893</v>
      </c>
      <c r="N88" s="1">
        <f t="shared" si="5"/>
        <v>0.73170731707317072</v>
      </c>
    </row>
    <row r="89" spans="1:14" x14ac:dyDescent="0.25">
      <c r="A89" s="2" t="s">
        <v>194</v>
      </c>
      <c r="B89" s="2" t="s">
        <v>195</v>
      </c>
      <c r="C89" s="2" t="s">
        <v>60</v>
      </c>
      <c r="D89" s="2">
        <v>6.8000000000000005E-2</v>
      </c>
      <c r="E89" s="2">
        <v>12</v>
      </c>
      <c r="F89" s="2">
        <v>15</v>
      </c>
      <c r="G89" s="2">
        <v>9</v>
      </c>
      <c r="H89" s="2">
        <v>10</v>
      </c>
      <c r="I89" s="8">
        <v>18</v>
      </c>
      <c r="J89" s="8">
        <v>25</v>
      </c>
      <c r="K89" s="2">
        <v>15</v>
      </c>
      <c r="L89" s="2">
        <v>15</v>
      </c>
      <c r="M89" s="3">
        <f t="shared" si="4"/>
        <v>1.5</v>
      </c>
      <c r="N89" s="3">
        <f t="shared" si="5"/>
        <v>1.6666666666666667</v>
      </c>
    </row>
    <row r="90" spans="1:14" x14ac:dyDescent="0.25">
      <c r="A90" t="s">
        <v>196</v>
      </c>
      <c r="B90" t="s">
        <v>197</v>
      </c>
      <c r="C90" t="s">
        <v>60</v>
      </c>
      <c r="D90">
        <v>5.3999999999999999E-2</v>
      </c>
      <c r="E90">
        <v>15</v>
      </c>
      <c r="F90">
        <v>10</v>
      </c>
      <c r="G90">
        <v>12</v>
      </c>
      <c r="H90">
        <v>11</v>
      </c>
      <c r="I90" s="6">
        <v>19</v>
      </c>
      <c r="J90" s="6">
        <v>18</v>
      </c>
      <c r="K90">
        <v>14</v>
      </c>
      <c r="L90">
        <v>12</v>
      </c>
      <c r="M90" s="1">
        <f t="shared" si="4"/>
        <v>1.2666666666666666</v>
      </c>
      <c r="N90" s="1">
        <f t="shared" si="5"/>
        <v>1.8</v>
      </c>
    </row>
    <row r="91" spans="1:14" x14ac:dyDescent="0.25">
      <c r="A91" t="s">
        <v>198</v>
      </c>
      <c r="B91" t="s">
        <v>199</v>
      </c>
      <c r="C91" t="s">
        <v>71</v>
      </c>
      <c r="D91">
        <v>2.4000000000000001E-4</v>
      </c>
      <c r="E91">
        <v>39</v>
      </c>
      <c r="F91">
        <v>45</v>
      </c>
      <c r="G91">
        <v>6</v>
      </c>
      <c r="H91">
        <v>8</v>
      </c>
      <c r="I91" s="6">
        <v>51</v>
      </c>
      <c r="J91" s="6">
        <v>49</v>
      </c>
      <c r="K91">
        <v>2</v>
      </c>
      <c r="L91">
        <v>1</v>
      </c>
      <c r="M91" s="1">
        <f t="shared" si="4"/>
        <v>1.3076923076923077</v>
      </c>
      <c r="N91" s="1">
        <f t="shared" si="5"/>
        <v>1.0888888888888888</v>
      </c>
    </row>
    <row r="92" spans="1:14" x14ac:dyDescent="0.25">
      <c r="A92" t="s">
        <v>200</v>
      </c>
      <c r="B92" t="s">
        <v>201</v>
      </c>
      <c r="C92" t="s">
        <v>60</v>
      </c>
      <c r="D92">
        <v>4.7E-2</v>
      </c>
      <c r="E92">
        <v>27</v>
      </c>
      <c r="F92">
        <v>21</v>
      </c>
      <c r="G92">
        <v>12</v>
      </c>
      <c r="H92">
        <v>17</v>
      </c>
      <c r="I92" s="6">
        <v>21</v>
      </c>
      <c r="J92" s="6">
        <v>21</v>
      </c>
      <c r="K92">
        <v>18</v>
      </c>
      <c r="L92">
        <v>13</v>
      </c>
      <c r="M92" s="1">
        <f t="shared" si="4"/>
        <v>0.77777777777777779</v>
      </c>
      <c r="N92" s="1">
        <f t="shared" si="5"/>
        <v>1</v>
      </c>
    </row>
    <row r="93" spans="1:14" x14ac:dyDescent="0.25">
      <c r="A93" t="s">
        <v>202</v>
      </c>
      <c r="B93" t="s">
        <v>203</v>
      </c>
      <c r="C93" t="s">
        <v>204</v>
      </c>
      <c r="D93" t="s">
        <v>28</v>
      </c>
      <c r="E93">
        <v>497</v>
      </c>
      <c r="F93">
        <v>462</v>
      </c>
      <c r="G93">
        <v>334</v>
      </c>
      <c r="H93">
        <v>331</v>
      </c>
      <c r="I93" s="6">
        <v>503</v>
      </c>
      <c r="J93" s="6">
        <v>493</v>
      </c>
      <c r="K93">
        <v>320</v>
      </c>
      <c r="L93">
        <v>289</v>
      </c>
      <c r="M93" s="1">
        <f t="shared" si="4"/>
        <v>1.012072434607646</v>
      </c>
      <c r="N93" s="1">
        <f t="shared" si="5"/>
        <v>1.0670995670995671</v>
      </c>
    </row>
    <row r="94" spans="1:14" x14ac:dyDescent="0.25">
      <c r="A94" t="s">
        <v>205</v>
      </c>
      <c r="B94" t="s">
        <v>206</v>
      </c>
      <c r="C94" t="s">
        <v>204</v>
      </c>
      <c r="D94" t="s">
        <v>28</v>
      </c>
      <c r="E94">
        <v>489</v>
      </c>
      <c r="F94">
        <v>451</v>
      </c>
      <c r="G94">
        <v>325</v>
      </c>
      <c r="H94">
        <v>320</v>
      </c>
      <c r="I94" s="6">
        <v>498</v>
      </c>
      <c r="J94" s="6">
        <v>488</v>
      </c>
      <c r="K94">
        <v>315</v>
      </c>
      <c r="L94">
        <v>286</v>
      </c>
      <c r="M94" s="1">
        <f t="shared" si="4"/>
        <v>1.01840490797546</v>
      </c>
      <c r="N94" s="1">
        <f t="shared" si="5"/>
        <v>1.082039911308204</v>
      </c>
    </row>
    <row r="95" spans="1:14" x14ac:dyDescent="0.25">
      <c r="A95" t="s">
        <v>207</v>
      </c>
      <c r="B95" t="s">
        <v>208</v>
      </c>
      <c r="C95" t="s">
        <v>111</v>
      </c>
      <c r="D95">
        <v>1.6000000000000001E-3</v>
      </c>
      <c r="E95">
        <v>263</v>
      </c>
      <c r="F95">
        <v>258</v>
      </c>
      <c r="G95">
        <v>257</v>
      </c>
      <c r="H95">
        <v>247</v>
      </c>
      <c r="I95" s="6">
        <v>287</v>
      </c>
      <c r="J95" s="6">
        <v>280</v>
      </c>
      <c r="K95">
        <v>192</v>
      </c>
      <c r="L95">
        <v>169</v>
      </c>
      <c r="M95" s="1">
        <f t="shared" si="4"/>
        <v>1.0912547528517109</v>
      </c>
      <c r="N95" s="1">
        <f t="shared" si="5"/>
        <v>1.0852713178294573</v>
      </c>
    </row>
    <row r="96" spans="1:14" x14ac:dyDescent="0.25">
      <c r="A96" t="s">
        <v>209</v>
      </c>
      <c r="B96" t="s">
        <v>210</v>
      </c>
      <c r="C96" t="s">
        <v>116</v>
      </c>
      <c r="D96">
        <v>3.8000000000000002E-4</v>
      </c>
      <c r="E96">
        <v>48</v>
      </c>
      <c r="F96">
        <v>43</v>
      </c>
      <c r="G96">
        <v>20</v>
      </c>
      <c r="H96">
        <v>26</v>
      </c>
      <c r="I96" s="6">
        <v>52</v>
      </c>
      <c r="J96" s="6">
        <v>54</v>
      </c>
      <c r="K96">
        <v>14</v>
      </c>
      <c r="L96">
        <v>16</v>
      </c>
      <c r="M96" s="1">
        <f t="shared" si="4"/>
        <v>1.0833333333333333</v>
      </c>
      <c r="N96" s="1">
        <f t="shared" si="5"/>
        <v>1.2558139534883721</v>
      </c>
    </row>
    <row r="97" spans="1:14" x14ac:dyDescent="0.25">
      <c r="A97" t="s">
        <v>211</v>
      </c>
      <c r="B97" t="s">
        <v>212</v>
      </c>
      <c r="C97" t="s">
        <v>116</v>
      </c>
      <c r="D97">
        <v>5.8E-4</v>
      </c>
      <c r="E97">
        <v>45</v>
      </c>
      <c r="F97">
        <v>37</v>
      </c>
      <c r="G97">
        <v>18</v>
      </c>
      <c r="H97">
        <v>22</v>
      </c>
      <c r="I97" s="6">
        <v>48</v>
      </c>
      <c r="J97" s="6">
        <v>48</v>
      </c>
      <c r="K97">
        <v>15</v>
      </c>
      <c r="L97">
        <v>12</v>
      </c>
      <c r="M97" s="1">
        <f t="shared" si="4"/>
        <v>1.0666666666666667</v>
      </c>
      <c r="N97" s="1">
        <f t="shared" si="5"/>
        <v>1.2972972972972974</v>
      </c>
    </row>
    <row r="98" spans="1:14" x14ac:dyDescent="0.25">
      <c r="A98" t="s">
        <v>213</v>
      </c>
      <c r="B98" t="s">
        <v>214</v>
      </c>
      <c r="C98" t="s">
        <v>14</v>
      </c>
      <c r="D98">
        <v>1.9E-2</v>
      </c>
      <c r="E98">
        <v>227</v>
      </c>
      <c r="F98">
        <v>204</v>
      </c>
      <c r="G98">
        <v>184</v>
      </c>
      <c r="H98">
        <v>207</v>
      </c>
      <c r="I98" s="6">
        <v>215</v>
      </c>
      <c r="J98" s="6">
        <v>181</v>
      </c>
      <c r="K98">
        <v>150</v>
      </c>
      <c r="L98">
        <v>154</v>
      </c>
      <c r="M98" s="1">
        <f t="shared" si="4"/>
        <v>0.94713656387665202</v>
      </c>
      <c r="N98" s="1">
        <f t="shared" si="5"/>
        <v>0.88725490196078427</v>
      </c>
    </row>
    <row r="99" spans="1:14" x14ac:dyDescent="0.25">
      <c r="A99" t="s">
        <v>215</v>
      </c>
      <c r="B99" t="s">
        <v>216</v>
      </c>
      <c r="C99" t="s">
        <v>14</v>
      </c>
      <c r="D99">
        <v>7.1999999999999998E-3</v>
      </c>
      <c r="E99">
        <v>180</v>
      </c>
      <c r="F99">
        <v>160</v>
      </c>
      <c r="G99">
        <v>147</v>
      </c>
      <c r="H99">
        <v>163</v>
      </c>
      <c r="I99" s="6">
        <v>161</v>
      </c>
      <c r="J99" s="6">
        <v>139</v>
      </c>
      <c r="K99">
        <v>109</v>
      </c>
      <c r="L99">
        <v>112</v>
      </c>
      <c r="M99" s="1">
        <f t="shared" si="4"/>
        <v>0.89444444444444449</v>
      </c>
      <c r="N99" s="1">
        <f t="shared" si="5"/>
        <v>0.86875000000000002</v>
      </c>
    </row>
    <row r="100" spans="1:14" x14ac:dyDescent="0.25">
      <c r="A100" t="s">
        <v>217</v>
      </c>
      <c r="B100" t="s">
        <v>218</v>
      </c>
      <c r="C100" t="s">
        <v>14</v>
      </c>
      <c r="D100" t="s">
        <v>28</v>
      </c>
      <c r="E100">
        <v>677</v>
      </c>
      <c r="F100">
        <v>665</v>
      </c>
      <c r="G100">
        <v>208</v>
      </c>
      <c r="H100">
        <v>210</v>
      </c>
      <c r="I100" s="6">
        <v>678</v>
      </c>
      <c r="J100" s="6">
        <v>722</v>
      </c>
      <c r="K100">
        <v>173</v>
      </c>
      <c r="L100">
        <v>161</v>
      </c>
      <c r="M100" s="1">
        <f t="shared" si="4"/>
        <v>1.0014771048744462</v>
      </c>
      <c r="N100" s="1">
        <f t="shared" si="5"/>
        <v>1.0857142857142856</v>
      </c>
    </row>
    <row r="101" spans="1:14" x14ac:dyDescent="0.25">
      <c r="A101" t="s">
        <v>219</v>
      </c>
      <c r="B101" t="s">
        <v>220</v>
      </c>
      <c r="C101" t="s">
        <v>14</v>
      </c>
      <c r="D101" t="s">
        <v>28</v>
      </c>
      <c r="E101">
        <v>698</v>
      </c>
      <c r="F101">
        <v>671</v>
      </c>
      <c r="G101">
        <v>162</v>
      </c>
      <c r="H101">
        <v>164</v>
      </c>
      <c r="I101" s="6">
        <v>697</v>
      </c>
      <c r="J101" s="6">
        <v>716</v>
      </c>
      <c r="K101">
        <v>127</v>
      </c>
      <c r="L101">
        <v>113</v>
      </c>
      <c r="M101" s="1">
        <f t="shared" si="4"/>
        <v>0.99856733524355301</v>
      </c>
      <c r="N101" s="1">
        <f t="shared" si="5"/>
        <v>1.067064083457526</v>
      </c>
    </row>
    <row r="102" spans="1:14" x14ac:dyDescent="0.25">
      <c r="A102" t="s">
        <v>221</v>
      </c>
      <c r="B102" t="s">
        <v>222</v>
      </c>
      <c r="C102" t="s">
        <v>100</v>
      </c>
      <c r="D102" t="s">
        <v>28</v>
      </c>
      <c r="E102">
        <v>116</v>
      </c>
      <c r="F102">
        <v>109</v>
      </c>
      <c r="G102">
        <v>70</v>
      </c>
      <c r="H102">
        <v>68</v>
      </c>
      <c r="I102" s="6">
        <v>130</v>
      </c>
      <c r="J102" s="6">
        <v>123</v>
      </c>
      <c r="K102">
        <v>63</v>
      </c>
      <c r="L102">
        <v>63</v>
      </c>
      <c r="M102" s="1">
        <f t="shared" si="4"/>
        <v>1.1206896551724137</v>
      </c>
      <c r="N102" s="1">
        <f t="shared" si="5"/>
        <v>1.128440366972477</v>
      </c>
    </row>
    <row r="103" spans="1:14" x14ac:dyDescent="0.25">
      <c r="A103" t="s">
        <v>223</v>
      </c>
      <c r="B103" t="s">
        <v>224</v>
      </c>
      <c r="C103" t="s">
        <v>100</v>
      </c>
      <c r="D103" t="s">
        <v>28</v>
      </c>
      <c r="E103">
        <v>111</v>
      </c>
      <c r="F103">
        <v>104</v>
      </c>
      <c r="G103">
        <v>67</v>
      </c>
      <c r="H103">
        <v>63</v>
      </c>
      <c r="I103" s="6">
        <v>126</v>
      </c>
      <c r="J103" s="6">
        <v>118</v>
      </c>
      <c r="K103">
        <v>58</v>
      </c>
      <c r="L103">
        <v>59</v>
      </c>
      <c r="M103" s="1">
        <f t="shared" si="4"/>
        <v>1.1351351351351351</v>
      </c>
      <c r="N103" s="1">
        <f t="shared" si="5"/>
        <v>1.1346153846153846</v>
      </c>
    </row>
    <row r="104" spans="1:14" x14ac:dyDescent="0.25">
      <c r="M104" s="1"/>
      <c r="N104" s="1"/>
    </row>
    <row r="105" spans="1:14" s="6" customFormat="1" x14ac:dyDescent="0.25">
      <c r="A105" s="6" t="s">
        <v>231</v>
      </c>
      <c r="B105" s="6" t="s">
        <v>232</v>
      </c>
      <c r="C105" s="6" t="s">
        <v>132</v>
      </c>
      <c r="D105" s="6" t="s">
        <v>28</v>
      </c>
      <c r="E105" s="6">
        <v>137</v>
      </c>
      <c r="F105" s="6">
        <v>140</v>
      </c>
      <c r="G105" s="6">
        <v>30</v>
      </c>
      <c r="H105" s="6">
        <v>32</v>
      </c>
      <c r="I105" s="6">
        <v>720</v>
      </c>
      <c r="J105" s="6">
        <v>757</v>
      </c>
      <c r="K105" s="6">
        <v>432</v>
      </c>
      <c r="L105" s="6">
        <v>457</v>
      </c>
      <c r="M105" s="1">
        <f>(I105/E105)</f>
        <v>5.2554744525547443</v>
      </c>
      <c r="N105" s="1">
        <f>(J105/F105)</f>
        <v>5.4071428571428575</v>
      </c>
    </row>
    <row r="106" spans="1:14" s="6" customFormat="1" x14ac:dyDescent="0.25">
      <c r="A106" s="6" t="s">
        <v>228</v>
      </c>
      <c r="B106" s="6" t="s">
        <v>229</v>
      </c>
      <c r="C106" s="6" t="s">
        <v>230</v>
      </c>
      <c r="D106" s="6" t="s">
        <v>28</v>
      </c>
      <c r="E106" s="6">
        <v>45</v>
      </c>
      <c r="F106" s="6">
        <v>52</v>
      </c>
      <c r="G106" s="6">
        <v>75</v>
      </c>
      <c r="H106" s="6">
        <v>73</v>
      </c>
      <c r="I106" s="6">
        <v>151</v>
      </c>
      <c r="J106" s="6">
        <v>152</v>
      </c>
      <c r="K106" s="6">
        <v>54</v>
      </c>
      <c r="L106" s="6">
        <v>53</v>
      </c>
      <c r="M106" s="1">
        <f t="shared" ref="M106" si="6">(I106/E106)</f>
        <v>3.3555555555555556</v>
      </c>
      <c r="N106" s="1">
        <f t="shared" ref="N106" si="7">(J106/F106)</f>
        <v>2.9230769230769229</v>
      </c>
    </row>
    <row r="107" spans="1:14" s="6" customFormat="1" x14ac:dyDescent="0.25">
      <c r="A107" s="6" t="s">
        <v>225</v>
      </c>
      <c r="B107" s="6" t="s">
        <v>226</v>
      </c>
      <c r="C107" s="6" t="s">
        <v>227</v>
      </c>
      <c r="D107" s="6">
        <v>1.5E-3</v>
      </c>
      <c r="E107" s="6">
        <v>0</v>
      </c>
      <c r="F107" s="6">
        <v>0</v>
      </c>
      <c r="G107" s="6">
        <v>0</v>
      </c>
      <c r="H107" s="6">
        <v>0</v>
      </c>
      <c r="I107" s="6">
        <v>7</v>
      </c>
      <c r="J107" s="6">
        <v>9</v>
      </c>
      <c r="K107" s="6">
        <v>0</v>
      </c>
      <c r="L107" s="6">
        <v>0</v>
      </c>
      <c r="M107" s="1"/>
      <c r="N107" s="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Laurentiis, Evelina Ines</dc:creator>
  <cp:lastModifiedBy>Rospert Sabine</cp:lastModifiedBy>
  <dcterms:created xsi:type="dcterms:W3CDTF">2020-05-19T16:22:48Z</dcterms:created>
  <dcterms:modified xsi:type="dcterms:W3CDTF">2020-12-20T16:23:45Z</dcterms:modified>
</cp:coreProperties>
</file>